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ilgerB\Desktop\Anke PunktumTours\"/>
    </mc:Choice>
  </mc:AlternateContent>
  <bookViews>
    <workbookView xWindow="0" yWindow="0" windowWidth="19200" windowHeight="7020"/>
  </bookViews>
  <sheets>
    <sheet name="Stammdatenerfassung" sheetId="1" r:id="rId1"/>
    <sheet name="Tabelle2" sheetId="2" state="hidden" r:id="rId2"/>
  </sheets>
  <definedNames>
    <definedName name="_xlnm.Print_Area" localSheetId="0">Stammdatenerfassung!$A$1:$AB$229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4" i="1" l="1"/>
  <c r="C207" i="1" l="1"/>
  <c r="C203" i="1"/>
  <c r="C201" i="1"/>
  <c r="G102" i="1" l="1"/>
  <c r="G104" i="1"/>
  <c r="G100" i="1"/>
  <c r="G98" i="1"/>
  <c r="G96" i="1"/>
  <c r="V31" i="1"/>
  <c r="K31" i="1"/>
  <c r="AD75" i="1" l="1"/>
  <c r="AD109" i="1" l="1"/>
  <c r="AD93" i="1"/>
  <c r="B78" i="1"/>
  <c r="AD4" i="1" l="1"/>
  <c r="B93" i="1"/>
  <c r="O78" i="1" l="1"/>
  <c r="B50" i="1" l="1"/>
  <c r="B71" i="1" l="1"/>
  <c r="B29" i="1"/>
  <c r="B110" i="1" l="1"/>
  <c r="C197" i="1" l="1"/>
  <c r="C193" i="1"/>
  <c r="C211" i="1" l="1"/>
  <c r="C209" i="1"/>
  <c r="C195" i="1" l="1"/>
  <c r="B144" i="1"/>
  <c r="W22" i="1" l="1"/>
  <c r="C205" i="1"/>
  <c r="D193" i="1" l="1"/>
</calcChain>
</file>

<file path=xl/sharedStrings.xml><?xml version="1.0" encoding="utf-8"?>
<sst xmlns="http://schemas.openxmlformats.org/spreadsheetml/2006/main" count="209" uniqueCount="156">
  <si>
    <t xml:space="preserve">Bereich/Angebot: </t>
  </si>
  <si>
    <t>Allgemeine Angaben</t>
  </si>
  <si>
    <t xml:space="preserve">Name: </t>
  </si>
  <si>
    <t xml:space="preserve">Geburtsdatum: </t>
  </si>
  <si>
    <t>Vorname:</t>
  </si>
  <si>
    <t>Geschlecht:</t>
  </si>
  <si>
    <t xml:space="preserve">Geburtsname: </t>
  </si>
  <si>
    <t xml:space="preserve">Postleitzahl, Ort: </t>
  </si>
  <si>
    <t>Wohnform (z.B. Eltern, Wohnheim):</t>
  </si>
  <si>
    <t xml:space="preserve">Träger: </t>
  </si>
  <si>
    <t xml:space="preserve">Telefon: </t>
  </si>
  <si>
    <t>Mobil:</t>
  </si>
  <si>
    <t>E-Mail:</t>
  </si>
  <si>
    <t>Familienstand:</t>
  </si>
  <si>
    <t>Staatsangehörigkeit:</t>
  </si>
  <si>
    <t>Sprache/n:</t>
  </si>
  <si>
    <t xml:space="preserve"> männlich</t>
  </si>
  <si>
    <t xml:space="preserve"> weiblich</t>
  </si>
  <si>
    <t xml:space="preserve"> divers</t>
  </si>
  <si>
    <t xml:space="preserve"> Dolmetscher notwendig</t>
  </si>
  <si>
    <r>
      <t xml:space="preserve"> Sprachbesonderheiten </t>
    </r>
    <r>
      <rPr>
        <sz val="11"/>
        <color theme="1"/>
        <rFont val="Arial"/>
        <family val="2"/>
      </rPr>
      <t>(siehe Begleitbogen)</t>
    </r>
  </si>
  <si>
    <t>Vers.-Nr.:</t>
  </si>
  <si>
    <t>Krankenversicherg.(mit Ort):</t>
  </si>
  <si>
    <t>Pflegegrad:</t>
  </si>
  <si>
    <t>gültig seit:</t>
  </si>
  <si>
    <t>Pflegegrad beantragt:</t>
  </si>
  <si>
    <t xml:space="preserve"> ja</t>
  </si>
  <si>
    <t xml:space="preserve"> nein</t>
  </si>
  <si>
    <t>Befreiung Rezeptgebühr:</t>
  </si>
  <si>
    <t>Patientenverfügung:</t>
  </si>
  <si>
    <t>nein</t>
  </si>
  <si>
    <t>Schwerbehindertenausweis:</t>
  </si>
  <si>
    <t>Nummer:</t>
  </si>
  <si>
    <t>B</t>
  </si>
  <si>
    <t>G</t>
  </si>
  <si>
    <t>aG</t>
  </si>
  <si>
    <t>BI</t>
  </si>
  <si>
    <t>H</t>
  </si>
  <si>
    <t>RF</t>
  </si>
  <si>
    <t>Behind.-Grad:</t>
  </si>
  <si>
    <t xml:space="preserve"> Merkzeichen:</t>
  </si>
  <si>
    <r>
      <t xml:space="preserve">Physiotherapie: </t>
    </r>
    <r>
      <rPr>
        <sz val="11"/>
        <color theme="1"/>
        <rFont val="Arial"/>
        <family val="2"/>
      </rPr>
      <t>Kind versichert über (Name):</t>
    </r>
  </si>
  <si>
    <t xml:space="preserve"> geb.:</t>
  </si>
  <si>
    <t>Frühförderung:</t>
  </si>
  <si>
    <t>Komplexleistung</t>
  </si>
  <si>
    <t>SPZ</t>
  </si>
  <si>
    <t>Koordination:</t>
  </si>
  <si>
    <t xml:space="preserve"> Lebensh.</t>
  </si>
  <si>
    <t>Behinderung:</t>
  </si>
  <si>
    <t xml:space="preserve"> seelisch/psychisch</t>
  </si>
  <si>
    <t xml:space="preserve"> geistig</t>
  </si>
  <si>
    <t xml:space="preserve"> körperlich</t>
  </si>
  <si>
    <t xml:space="preserve">Genaue Diagnose: </t>
  </si>
  <si>
    <t xml:space="preserve"> Lernen</t>
  </si>
  <si>
    <t xml:space="preserve"> Kommunikation</t>
  </si>
  <si>
    <t xml:space="preserve"> Mobilität</t>
  </si>
  <si>
    <t xml:space="preserve"> Selbstversorgg.</t>
  </si>
  <si>
    <t xml:space="preserve"> soz. Interaktion</t>
  </si>
  <si>
    <t xml:space="preserve"> blind/stark sehbehindert</t>
  </si>
  <si>
    <t xml:space="preserve"> gehörlos</t>
  </si>
  <si>
    <t xml:space="preserve"> schwerhörig</t>
  </si>
  <si>
    <t>Fortbewegung/Hilfsmittel</t>
  </si>
  <si>
    <t xml:space="preserve"> E-Rollstuhl</t>
  </si>
  <si>
    <t xml:space="preserve"> Rollstuhl</t>
  </si>
  <si>
    <t xml:space="preserve"> Rollator</t>
  </si>
  <si>
    <t xml:space="preserve"> Reha-Buggy</t>
  </si>
  <si>
    <t xml:space="preserve"> Stehtrainer</t>
  </si>
  <si>
    <t xml:space="preserve"> Toilettenstuhl</t>
  </si>
  <si>
    <t xml:space="preserve"> Cochlea-Implantat</t>
  </si>
  <si>
    <t xml:space="preserve"> Talker</t>
  </si>
  <si>
    <t xml:space="preserve"> </t>
  </si>
  <si>
    <t xml:space="preserve"> Ausbildungsgeld</t>
  </si>
  <si>
    <t xml:space="preserve"> Arbeitslosengeld II</t>
  </si>
  <si>
    <t xml:space="preserve"> Grundsicherung</t>
  </si>
  <si>
    <t xml:space="preserve"> Übergangsgeld</t>
  </si>
  <si>
    <t xml:space="preserve"> Erwerbsmind.rente</t>
  </si>
  <si>
    <t xml:space="preserve"> Waisenrente</t>
  </si>
  <si>
    <t xml:space="preserve"> EU-Rente</t>
  </si>
  <si>
    <t xml:space="preserve"> Halbwaisenrente</t>
  </si>
  <si>
    <t xml:space="preserve">Angebot: </t>
  </si>
  <si>
    <t xml:space="preserve">Kontaktperson: </t>
  </si>
  <si>
    <t>Betreuungszeit:</t>
  </si>
  <si>
    <t>Angebot 1</t>
  </si>
  <si>
    <t>Angebot 3</t>
  </si>
  <si>
    <t>Angebot 2</t>
  </si>
  <si>
    <t xml:space="preserve">E-Mail: </t>
  </si>
  <si>
    <t>Telefon:</t>
  </si>
  <si>
    <t>Sorgeberechtigte Person / Vertretung (rechtliche Betreuung, Vollmacht)</t>
  </si>
  <si>
    <t>Name, Vorname:</t>
  </si>
  <si>
    <t xml:space="preserve">Mobil: </t>
  </si>
  <si>
    <t>Person 1</t>
  </si>
  <si>
    <t>Person 2</t>
  </si>
  <si>
    <t xml:space="preserve">Bezug: </t>
  </si>
  <si>
    <t xml:space="preserve">  </t>
  </si>
  <si>
    <t xml:space="preserve"> gesetzliche Betreuung </t>
  </si>
  <si>
    <t xml:space="preserve">Funktionen: </t>
  </si>
  <si>
    <t xml:space="preserve"> Notfallinfo</t>
  </si>
  <si>
    <t xml:space="preserve"> Vorsorgevollmacht</t>
  </si>
  <si>
    <t xml:space="preserve"> Rechnungsanschrift</t>
  </si>
  <si>
    <t xml:space="preserve">Name, Vorname: </t>
  </si>
  <si>
    <t>Bezug:</t>
  </si>
  <si>
    <t xml:space="preserve"> Pflegeperson</t>
  </si>
  <si>
    <t xml:space="preserve"> Abholerlaubnis</t>
  </si>
  <si>
    <t xml:space="preserve"> Dolmetscher/in</t>
  </si>
  <si>
    <t>Adresse:</t>
  </si>
  <si>
    <r>
      <t xml:space="preserve">Bitte senden Sie uns die </t>
    </r>
    <r>
      <rPr>
        <b/>
        <u/>
        <sz val="11"/>
        <color theme="1"/>
        <rFont val="Arial"/>
        <family val="2"/>
      </rPr>
      <t>angekreuzten</t>
    </r>
    <r>
      <rPr>
        <b/>
        <sz val="11"/>
        <color theme="1"/>
        <rFont val="Arial"/>
        <family val="2"/>
      </rPr>
      <t xml:space="preserve"> Unterlagen als </t>
    </r>
    <r>
      <rPr>
        <b/>
        <u/>
        <sz val="11"/>
        <color theme="1"/>
        <rFont val="Arial"/>
        <family val="2"/>
      </rPr>
      <t>Kopie</t>
    </r>
    <r>
      <rPr>
        <b/>
        <sz val="11"/>
        <color theme="1"/>
        <rFont val="Arial"/>
        <family val="2"/>
      </rPr>
      <t xml:space="preserve"> mit: </t>
    </r>
  </si>
  <si>
    <t xml:space="preserve"> Betreuerausweis/Beschluss</t>
  </si>
  <si>
    <t xml:space="preserve"> Bewilligungsbescheide / Kostenzusage</t>
  </si>
  <si>
    <t xml:space="preserve"> Einkommensbescheid (z.B. Grundsicherung, Rente)</t>
  </si>
  <si>
    <t xml:space="preserve"> Foto (freiwillig!); möglichst elektronisch</t>
  </si>
  <si>
    <t xml:space="preserve"> Gutachten Einstufung Pflegegrad</t>
  </si>
  <si>
    <t xml:space="preserve"> Geburtsurkunde der Kinder </t>
  </si>
  <si>
    <t xml:space="preserve"> Schwerbehindertenausweis</t>
  </si>
  <si>
    <t xml:space="preserve">Vorlage Impfausweis am: </t>
  </si>
  <si>
    <t xml:space="preserve"> 1. Impfung</t>
  </si>
  <si>
    <t xml:space="preserve"> 2. Impfung</t>
  </si>
  <si>
    <t xml:space="preserve">2. Impfung am: </t>
  </si>
  <si>
    <t xml:space="preserve">Ärztliches Zeugnis vom: </t>
  </si>
  <si>
    <t xml:space="preserve"> Immunität </t>
  </si>
  <si>
    <t xml:space="preserve"> Impfung nicht möglich </t>
  </si>
  <si>
    <t>X</t>
  </si>
  <si>
    <t xml:space="preserve"> kein Pflegegrad</t>
  </si>
  <si>
    <t>Lebenshilfe intern: Bitte auswählen!</t>
  </si>
  <si>
    <t>Wohnen/Wohnassistenz</t>
  </si>
  <si>
    <t>ABW</t>
  </si>
  <si>
    <t>WfbM</t>
  </si>
  <si>
    <t>Tagesgruppe</t>
  </si>
  <si>
    <t>Kinderhaus (Kita)</t>
  </si>
  <si>
    <t>Frühförderung/Physio</t>
  </si>
  <si>
    <t>Sport</t>
  </si>
  <si>
    <t>Reisebüro</t>
  </si>
  <si>
    <t xml:space="preserve">Sinnesbeeinträchtigungen </t>
  </si>
  <si>
    <t xml:space="preserve">Rentenversicherungsnr.: </t>
  </si>
  <si>
    <t xml:space="preserve">  Steuer-ID-Nr:</t>
  </si>
  <si>
    <t>Person 3</t>
  </si>
  <si>
    <t xml:space="preserve"> Zeugnisse (Schule/Beruf)</t>
  </si>
  <si>
    <t xml:space="preserve"> Kopie Krankenkassenkarte</t>
  </si>
  <si>
    <t>Servicestelle</t>
  </si>
  <si>
    <t>Geburtsdatum:</t>
  </si>
  <si>
    <t>Straße:</t>
  </si>
  <si>
    <t xml:space="preserve">nicht relevant: </t>
  </si>
  <si>
    <t>Ferienbetreuung</t>
  </si>
  <si>
    <t>Schulintegrationshilfe/Arbeitsassistenz</t>
  </si>
  <si>
    <t xml:space="preserve">Elternerklärung liegt vor: </t>
  </si>
  <si>
    <t xml:space="preserve">Nachweis vollständige altersentsprechende Vorsorgeuntersuchung liegt vor: </t>
  </si>
  <si>
    <t>Anschrift:</t>
  </si>
  <si>
    <t xml:space="preserve">Geburtsort: </t>
  </si>
  <si>
    <t>Geburtsland:</t>
  </si>
  <si>
    <t>Mutter</t>
  </si>
  <si>
    <t>Vater</t>
  </si>
  <si>
    <t>Schriftverkehr</t>
  </si>
  <si>
    <t>Notfallinfo</t>
  </si>
  <si>
    <t xml:space="preserve"> Teilnahme Jahresgespräch</t>
  </si>
  <si>
    <t xml:space="preserve"> ITP - Integrierter Teilhabeplan, Hilfepläne</t>
  </si>
  <si>
    <t xml:space="preserve">Datum: </t>
  </si>
  <si>
    <t xml:space="preserve">ausgefüllt von: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</si>
</sst>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sz val="11"/>
      <color theme="1"/>
      <name val="Arial"/>
      <family val="2"/>
    </font>
    <font>
      <b/>
      <sz val="11"/>
      <color theme="1"/>
      <name val="Arial"/>
      <family val="2"/>
    </font>
    <font>
      <u/>
      <sz val="11"/>
      <color theme="1"/>
      <name val="Arial"/>
      <family val="2"/>
    </font>
    <font>
      <b/>
      <sz val="11"/>
      <color theme="1"/>
      <name val="Calibri"/>
      <family val="2"/>
      <scheme val="minor"/>
    </font>
    <font>
      <b/>
      <sz val="10.5"/>
      <color theme="1"/>
      <name val="Arial"/>
      <family val="2"/>
    </font>
    <font>
      <sz val="10"/>
      <color theme="1"/>
      <name val="Arial"/>
      <family val="2"/>
    </font>
    <font>
      <sz val="10"/>
      <color theme="1"/>
      <name val="Calibri"/>
      <family val="2"/>
      <scheme val="minor"/>
    </font>
    <font>
      <b/>
      <u/>
      <sz val="11"/>
      <color theme="1"/>
      <name val="Arial"/>
      <family val="2"/>
    </font>
    <font>
      <sz val="11"/>
      <color rgb="FFFF0000"/>
      <name val="Calibri"/>
      <family val="2"/>
      <scheme val="minor"/>
    </font>
    <font>
      <sz val="11"/>
      <name val="Calibri"/>
      <family val="2"/>
      <scheme val="minor"/>
    </font>
    <font>
      <sz val="11"/>
      <color rgb="FFFF0000"/>
      <name val="Arial"/>
      <family val="2"/>
    </font>
    <font>
      <b/>
      <sz val="11"/>
      <name val="Arial"/>
      <family val="2"/>
    </font>
    <font>
      <b/>
      <sz val="11"/>
      <name val="Calibri"/>
      <family val="2"/>
      <scheme val="minor"/>
    </font>
    <font>
      <b/>
      <sz val="11"/>
      <color theme="4" tint="0.59999389629810485"/>
      <name val="Arial"/>
      <family val="2"/>
    </font>
    <font>
      <sz val="11"/>
      <color theme="4" tint="0.59999389629810485"/>
      <name val="Arial"/>
      <family val="2"/>
    </font>
    <font>
      <b/>
      <sz val="11"/>
      <color rgb="FFFF0000"/>
      <name val="Arial"/>
      <family val="2"/>
    </font>
    <font>
      <b/>
      <sz val="12"/>
      <color rgb="FFFF0000"/>
      <name val="Arial"/>
      <family val="2"/>
    </font>
    <font>
      <sz val="11"/>
      <color theme="0"/>
      <name val="Calibri"/>
      <family val="2"/>
      <scheme val="minor"/>
    </font>
    <font>
      <sz val="11"/>
      <color theme="0"/>
      <name val="Arial"/>
      <family val="2"/>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thin">
        <color auto="1"/>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medium">
        <color auto="1"/>
      </left>
      <right/>
      <top style="medium">
        <color auto="1"/>
      </top>
      <bottom/>
      <diagonal/>
    </border>
    <border>
      <left/>
      <right style="medium">
        <color auto="1"/>
      </right>
      <top style="medium">
        <color auto="1"/>
      </top>
      <bottom/>
      <diagonal/>
    </border>
    <border>
      <left/>
      <right/>
      <top style="thin">
        <color auto="1"/>
      </top>
      <bottom/>
      <diagonal/>
    </border>
    <border>
      <left style="thin">
        <color theme="4" tint="0.59996337778862885"/>
      </left>
      <right style="thin">
        <color theme="4" tint="0.59996337778862885"/>
      </right>
      <top style="medium">
        <color auto="1"/>
      </top>
      <bottom style="thin">
        <color auto="1"/>
      </bottom>
      <diagonal/>
    </border>
    <border>
      <left/>
      <right/>
      <top style="medium">
        <color auto="1"/>
      </top>
      <bottom/>
      <diagonal/>
    </border>
    <border>
      <left/>
      <right/>
      <top style="medium">
        <color auto="1"/>
      </top>
      <bottom style="medium">
        <color auto="1"/>
      </bottom>
      <diagonal/>
    </border>
    <border>
      <left/>
      <right/>
      <top style="thin">
        <color auto="1"/>
      </top>
      <bottom style="thin">
        <color indexed="64"/>
      </bottom>
      <diagonal/>
    </border>
  </borders>
  <cellStyleXfs count="1">
    <xf numFmtId="0" fontId="0" fillId="0" borderId="0"/>
  </cellStyleXfs>
  <cellXfs count="154">
    <xf numFmtId="0" fontId="0" fillId="0" borderId="0" xfId="0"/>
    <xf numFmtId="0" fontId="1" fillId="0" borderId="0" xfId="0" applyFont="1"/>
    <xf numFmtId="0" fontId="2" fillId="0" borderId="0" xfId="0" applyFont="1"/>
    <xf numFmtId="14" fontId="3" fillId="0" borderId="0" xfId="0" applyNumberFormat="1" applyFont="1" applyBorder="1" applyAlignment="1"/>
    <xf numFmtId="0" fontId="1" fillId="0" borderId="0" xfId="0" applyFont="1" applyBorder="1"/>
    <xf numFmtId="0" fontId="2" fillId="0" borderId="0" xfId="0" applyFont="1" applyBorder="1" applyAlignment="1"/>
    <xf numFmtId="0" fontId="1" fillId="0" borderId="4" xfId="0" applyFont="1" applyBorder="1"/>
    <xf numFmtId="0" fontId="1" fillId="0" borderId="3" xfId="0" applyFont="1" applyBorder="1"/>
    <xf numFmtId="0" fontId="2" fillId="0" borderId="0" xfId="0" applyFont="1" applyBorder="1"/>
    <xf numFmtId="0" fontId="1" fillId="0" borderId="5" xfId="0" applyFont="1" applyBorder="1"/>
    <xf numFmtId="0" fontId="1" fillId="0" borderId="6" xfId="0" applyFont="1" applyBorder="1"/>
    <xf numFmtId="0" fontId="1" fillId="0" borderId="7" xfId="0" applyFont="1" applyBorder="1"/>
    <xf numFmtId="0" fontId="1" fillId="0" borderId="0" xfId="0" applyFont="1" applyBorder="1" applyAlignment="1">
      <alignment horizontal="left"/>
    </xf>
    <xf numFmtId="0" fontId="1" fillId="0" borderId="0" xfId="0" applyFont="1" applyBorder="1" applyAlignment="1">
      <alignment horizontal="center"/>
    </xf>
    <xf numFmtId="0" fontId="6" fillId="0" borderId="0" xfId="0" applyFont="1" applyBorder="1"/>
    <xf numFmtId="0" fontId="6" fillId="0" borderId="11" xfId="0" applyFont="1" applyBorder="1"/>
    <xf numFmtId="0" fontId="1" fillId="0" borderId="11" xfId="0" applyFont="1" applyBorder="1"/>
    <xf numFmtId="0" fontId="1" fillId="2" borderId="8" xfId="0" applyFont="1" applyFill="1" applyBorder="1"/>
    <xf numFmtId="0" fontId="1" fillId="2" borderId="14" xfId="0" applyFont="1" applyFill="1" applyBorder="1"/>
    <xf numFmtId="0" fontId="1" fillId="0" borderId="2" xfId="0" applyFont="1" applyBorder="1" applyAlignment="1" applyProtection="1">
      <alignment horizontal="center"/>
      <protection locked="0"/>
    </xf>
    <xf numFmtId="0" fontId="2" fillId="2" borderId="8" xfId="0" applyFont="1" applyFill="1" applyBorder="1"/>
    <xf numFmtId="0" fontId="5" fillId="0" borderId="0" xfId="0" applyFont="1" applyBorder="1"/>
    <xf numFmtId="0" fontId="1" fillId="2" borderId="13" xfId="0" applyFont="1" applyFill="1" applyBorder="1"/>
    <xf numFmtId="0" fontId="0" fillId="0" borderId="0" xfId="0" applyFont="1"/>
    <xf numFmtId="0" fontId="1" fillId="0" borderId="0" xfId="0" applyFont="1" applyBorder="1" applyAlignment="1" applyProtection="1">
      <alignment horizontal="left"/>
    </xf>
    <xf numFmtId="0" fontId="0" fillId="0" borderId="0" xfId="0" applyBorder="1" applyAlignment="1" applyProtection="1">
      <alignment horizontal="left"/>
    </xf>
    <xf numFmtId="0" fontId="2" fillId="0" borderId="0" xfId="0" applyFont="1" applyBorder="1" applyAlignment="1">
      <alignment horizontal="right"/>
    </xf>
    <xf numFmtId="0" fontId="2" fillId="0" borderId="0" xfId="0" applyFont="1" applyBorder="1" applyProtection="1"/>
    <xf numFmtId="0" fontId="1" fillId="0" borderId="0" xfId="0" applyFont="1" applyBorder="1" applyProtection="1"/>
    <xf numFmtId="0" fontId="1" fillId="0" borderId="0" xfId="0" applyFont="1" applyBorder="1" applyAlignment="1" applyProtection="1"/>
    <xf numFmtId="0" fontId="0" fillId="0" borderId="0" xfId="0" applyBorder="1" applyAlignment="1" applyProtection="1"/>
    <xf numFmtId="0" fontId="5" fillId="0" borderId="6" xfId="0" applyFont="1" applyBorder="1" applyProtection="1"/>
    <xf numFmtId="0" fontId="1" fillId="0" borderId="6" xfId="0" applyFont="1" applyBorder="1" applyProtection="1"/>
    <xf numFmtId="0" fontId="6" fillId="0" borderId="6" xfId="0" applyFont="1" applyBorder="1" applyAlignment="1" applyProtection="1"/>
    <xf numFmtId="0" fontId="7" fillId="0" borderId="6" xfId="0" applyFont="1" applyBorder="1" applyAlignment="1" applyProtection="1"/>
    <xf numFmtId="0" fontId="1" fillId="0" borderId="7" xfId="0" applyFont="1" applyBorder="1" applyProtection="1"/>
    <xf numFmtId="0" fontId="1" fillId="0" borderId="0" xfId="0" applyFont="1" applyProtection="1"/>
    <xf numFmtId="0" fontId="1" fillId="0" borderId="11" xfId="0" applyFont="1" applyBorder="1" applyAlignment="1">
      <alignment horizontal="left"/>
    </xf>
    <xf numFmtId="0" fontId="6" fillId="0" borderId="0" xfId="0" applyFont="1" applyBorder="1" applyAlignment="1">
      <alignment horizontal="left"/>
    </xf>
    <xf numFmtId="0" fontId="6" fillId="0" borderId="11" xfId="0" applyFont="1" applyBorder="1" applyAlignment="1">
      <alignment horizontal="left"/>
    </xf>
    <xf numFmtId="0" fontId="10" fillId="0" borderId="0" xfId="0" applyFont="1"/>
    <xf numFmtId="0" fontId="11" fillId="0" borderId="0" xfId="0" applyFont="1"/>
    <xf numFmtId="0" fontId="11" fillId="0" borderId="0" xfId="0" applyFont="1" applyBorder="1"/>
    <xf numFmtId="0" fontId="1" fillId="0" borderId="0" xfId="0" applyFont="1" applyBorder="1" applyAlignment="1" applyProtection="1">
      <alignment horizontal="center"/>
      <protection locked="0"/>
    </xf>
    <xf numFmtId="49" fontId="1" fillId="0" borderId="0" xfId="0" applyNumberFormat="1" applyFont="1" applyBorder="1"/>
    <xf numFmtId="49" fontId="1" fillId="0" borderId="11" xfId="0" applyNumberFormat="1" applyFont="1" applyBorder="1"/>
    <xf numFmtId="49" fontId="2" fillId="0" borderId="0" xfId="0" applyNumberFormat="1" applyFont="1" applyBorder="1"/>
    <xf numFmtId="49" fontId="6" fillId="0" borderId="0" xfId="0" applyNumberFormat="1" applyFont="1" applyBorder="1" applyAlignment="1">
      <alignment horizontal="left"/>
    </xf>
    <xf numFmtId="49" fontId="6" fillId="0" borderId="11" xfId="0" applyNumberFormat="1" applyFont="1" applyBorder="1" applyAlignment="1">
      <alignment horizontal="left"/>
    </xf>
    <xf numFmtId="0" fontId="1" fillId="2" borderId="13" xfId="0" applyFont="1" applyFill="1" applyBorder="1" applyAlignment="1">
      <alignment vertical="center"/>
    </xf>
    <xf numFmtId="0" fontId="1" fillId="2" borderId="14" xfId="0" applyFont="1" applyFill="1" applyBorder="1" applyAlignment="1">
      <alignment vertical="center"/>
    </xf>
    <xf numFmtId="0" fontId="1" fillId="0" borderId="0" xfId="0" applyFont="1" applyAlignment="1">
      <alignment vertical="center"/>
    </xf>
    <xf numFmtId="0" fontId="1" fillId="0" borderId="3" xfId="0" applyFont="1" applyBorder="1" applyAlignment="1">
      <alignment vertical="center"/>
    </xf>
    <xf numFmtId="0" fontId="1" fillId="0" borderId="0" xfId="0" applyFont="1" applyBorder="1" applyAlignment="1">
      <alignment vertical="center"/>
    </xf>
    <xf numFmtId="0" fontId="1" fillId="0" borderId="4" xfId="0" applyFont="1" applyBorder="1" applyAlignment="1">
      <alignment vertical="center"/>
    </xf>
    <xf numFmtId="0" fontId="14" fillId="2" borderId="8" xfId="0" applyFont="1" applyFill="1" applyBorder="1"/>
    <xf numFmtId="0" fontId="15" fillId="2" borderId="8" xfId="0" applyFont="1" applyFill="1" applyBorder="1"/>
    <xf numFmtId="0" fontId="9" fillId="0" borderId="0" xfId="0" applyFont="1" applyAlignment="1">
      <alignment vertical="top" wrapText="1"/>
    </xf>
    <xf numFmtId="0" fontId="16" fillId="0" borderId="0" xfId="0" applyFont="1"/>
    <xf numFmtId="0" fontId="2" fillId="3" borderId="0" xfId="0" applyFont="1" applyFill="1" applyBorder="1"/>
    <xf numFmtId="0" fontId="1" fillId="3" borderId="0" xfId="0" applyFont="1" applyFill="1" applyBorder="1"/>
    <xf numFmtId="0" fontId="1" fillId="3" borderId="4" xfId="0" applyFont="1" applyFill="1" applyBorder="1"/>
    <xf numFmtId="0" fontId="17" fillId="0" borderId="0" xfId="0" applyFont="1"/>
    <xf numFmtId="0" fontId="1" fillId="3" borderId="15" xfId="0" applyFont="1" applyFill="1" applyBorder="1"/>
    <xf numFmtId="0" fontId="14" fillId="2" borderId="16" xfId="0" applyFont="1" applyFill="1" applyBorder="1" applyAlignment="1">
      <alignment horizontal="center"/>
    </xf>
    <xf numFmtId="0" fontId="2" fillId="2" borderId="16" xfId="0" applyFont="1" applyFill="1" applyBorder="1" applyAlignment="1">
      <alignment horizontal="center"/>
    </xf>
    <xf numFmtId="0" fontId="1" fillId="3" borderId="3" xfId="0" applyFont="1" applyFill="1" applyBorder="1"/>
    <xf numFmtId="0" fontId="1" fillId="0" borderId="0" xfId="0" applyFont="1" applyBorder="1" applyAlignment="1" applyProtection="1">
      <protection locked="0"/>
    </xf>
    <xf numFmtId="0" fontId="0" fillId="0" borderId="0" xfId="0" applyBorder="1" applyAlignment="1" applyProtection="1">
      <protection locked="0"/>
    </xf>
    <xf numFmtId="0" fontId="1" fillId="3" borderId="13" xfId="0" applyFont="1" applyFill="1" applyBorder="1"/>
    <xf numFmtId="0" fontId="1" fillId="3" borderId="17" xfId="0" applyFont="1" applyFill="1" applyBorder="1"/>
    <xf numFmtId="0" fontId="1" fillId="3" borderId="14" xfId="0" applyFont="1" applyFill="1" applyBorder="1"/>
    <xf numFmtId="0" fontId="1" fillId="0" borderId="18" xfId="0" applyFont="1" applyBorder="1"/>
    <xf numFmtId="0" fontId="0" fillId="0" borderId="0" xfId="0" applyAlignment="1">
      <alignment vertical="top" wrapText="1"/>
    </xf>
    <xf numFmtId="0" fontId="1" fillId="0" borderId="0" xfId="0" applyFont="1" applyBorder="1" applyAlignment="1" applyProtection="1">
      <protection locked="0"/>
    </xf>
    <xf numFmtId="0" fontId="1" fillId="0" borderId="0" xfId="0" applyFont="1" applyBorder="1" applyAlignment="1" applyProtection="1">
      <alignment horizontal="left"/>
      <protection locked="0"/>
    </xf>
    <xf numFmtId="0" fontId="1" fillId="0" borderId="15" xfId="0" applyFont="1" applyBorder="1" applyAlignment="1" applyProtection="1">
      <protection locked="0"/>
    </xf>
    <xf numFmtId="0" fontId="0" fillId="0" borderId="15" xfId="0" applyBorder="1" applyAlignment="1" applyProtection="1">
      <protection locked="0"/>
    </xf>
    <xf numFmtId="0" fontId="3" fillId="0" borderId="0" xfId="0" applyFont="1" applyBorder="1" applyAlignment="1"/>
    <xf numFmtId="0" fontId="1" fillId="0" borderId="0" xfId="0" applyFont="1" applyBorder="1" applyAlignment="1" applyProtection="1">
      <protection locked="0"/>
    </xf>
    <xf numFmtId="0" fontId="0" fillId="0" borderId="0" xfId="0" applyBorder="1" applyAlignment="1" applyProtection="1">
      <protection locked="0"/>
    </xf>
    <xf numFmtId="0" fontId="19" fillId="0" borderId="2" xfId="0" applyFont="1" applyBorder="1" applyAlignment="1" applyProtection="1">
      <alignment horizontal="center"/>
      <protection locked="0"/>
    </xf>
    <xf numFmtId="0" fontId="19" fillId="0" borderId="0" xfId="0" applyFont="1" applyBorder="1"/>
    <xf numFmtId="0" fontId="16" fillId="0" borderId="0" xfId="0" applyFont="1" applyAlignment="1">
      <alignment vertical="top" wrapText="1"/>
    </xf>
    <xf numFmtId="0" fontId="0" fillId="0" borderId="0" xfId="0" applyAlignment="1">
      <alignment vertical="top" wrapText="1"/>
    </xf>
    <xf numFmtId="0" fontId="1" fillId="0" borderId="15" xfId="0" applyFont="1" applyBorder="1" applyAlignment="1"/>
    <xf numFmtId="0" fontId="0" fillId="0" borderId="15" xfId="0" applyBorder="1" applyAlignment="1"/>
    <xf numFmtId="0" fontId="6" fillId="0" borderId="1" xfId="0" applyFont="1" applyBorder="1" applyAlignment="1" applyProtection="1">
      <protection locked="0"/>
    </xf>
    <xf numFmtId="0" fontId="7" fillId="0" borderId="1" xfId="0" applyFont="1" applyBorder="1" applyAlignment="1" applyProtection="1">
      <protection locked="0"/>
    </xf>
    <xf numFmtId="0" fontId="7" fillId="0" borderId="12" xfId="0" applyFont="1" applyBorder="1" applyAlignment="1" applyProtection="1">
      <protection locked="0"/>
    </xf>
    <xf numFmtId="0" fontId="1" fillId="0" borderId="1" xfId="0" applyFont="1" applyBorder="1" applyAlignment="1" applyProtection="1">
      <protection locked="0"/>
    </xf>
    <xf numFmtId="0" fontId="0" fillId="0" borderId="1" xfId="0" applyBorder="1" applyAlignment="1" applyProtection="1">
      <protection locked="0"/>
    </xf>
    <xf numFmtId="0" fontId="1" fillId="0" borderId="10" xfId="0" applyFont="1" applyBorder="1" applyAlignment="1" applyProtection="1">
      <protection locked="0"/>
    </xf>
    <xf numFmtId="0" fontId="0" fillId="0" borderId="1" xfId="0" applyBorder="1" applyAlignment="1"/>
    <xf numFmtId="0" fontId="1" fillId="0" borderId="1" xfId="0" applyFont="1" applyBorder="1" applyAlignment="1" applyProtection="1">
      <alignment horizontal="left"/>
      <protection locked="0"/>
    </xf>
    <xf numFmtId="0" fontId="1" fillId="0" borderId="0" xfId="0" applyFont="1" applyBorder="1" applyAlignment="1" applyProtection="1">
      <protection locked="0"/>
    </xf>
    <xf numFmtId="0" fontId="0" fillId="0" borderId="0" xfId="0" applyBorder="1" applyAlignment="1" applyProtection="1">
      <protection locked="0"/>
    </xf>
    <xf numFmtId="49" fontId="1" fillId="0" borderId="1" xfId="0" applyNumberFormat="1" applyFont="1" applyBorder="1" applyAlignment="1" applyProtection="1">
      <protection locked="0"/>
    </xf>
    <xf numFmtId="49" fontId="0" fillId="0" borderId="1" xfId="0" applyNumberFormat="1" applyBorder="1" applyAlignment="1" applyProtection="1">
      <protection locked="0"/>
    </xf>
    <xf numFmtId="0" fontId="2" fillId="0" borderId="0" xfId="0" applyFont="1" applyBorder="1" applyAlignment="1">
      <alignment horizontal="center"/>
    </xf>
    <xf numFmtId="0" fontId="4" fillId="0" borderId="0" xfId="0" applyFont="1" applyBorder="1" applyAlignment="1">
      <alignment horizontal="center"/>
    </xf>
    <xf numFmtId="0" fontId="2" fillId="0" borderId="9" xfId="0" applyFont="1" applyBorder="1" applyAlignment="1">
      <alignment horizontal="center"/>
    </xf>
    <xf numFmtId="0" fontId="6" fillId="0" borderId="1" xfId="0" applyFont="1" applyBorder="1" applyAlignment="1" applyProtection="1">
      <alignment shrinkToFit="1"/>
      <protection locked="0"/>
    </xf>
    <xf numFmtId="0" fontId="7" fillId="0" borderId="1" xfId="0" applyFont="1" applyBorder="1" applyAlignment="1" applyProtection="1">
      <alignment shrinkToFit="1"/>
      <protection locked="0"/>
    </xf>
    <xf numFmtId="0" fontId="7" fillId="0" borderId="12" xfId="0" applyFont="1" applyBorder="1" applyAlignment="1" applyProtection="1">
      <alignment shrinkToFit="1"/>
      <protection locked="0"/>
    </xf>
    <xf numFmtId="0" fontId="2" fillId="2" borderId="8" xfId="0" applyFont="1" applyFill="1" applyBorder="1" applyAlignment="1">
      <alignment horizontal="left" vertical="center" shrinkToFit="1"/>
    </xf>
    <xf numFmtId="0" fontId="0" fillId="0" borderId="8" xfId="0" applyBorder="1" applyAlignment="1">
      <alignment horizontal="left" vertical="center" shrinkToFit="1"/>
    </xf>
    <xf numFmtId="0" fontId="6" fillId="0" borderId="0" xfId="0" applyFont="1" applyBorder="1" applyAlignment="1" applyProtection="1">
      <protection locked="0"/>
    </xf>
    <xf numFmtId="0" fontId="7" fillId="0" borderId="0" xfId="0" applyFont="1" applyBorder="1" applyAlignment="1" applyProtection="1">
      <protection locked="0"/>
    </xf>
    <xf numFmtId="0" fontId="7" fillId="0" borderId="11" xfId="0" applyFont="1" applyBorder="1" applyAlignment="1" applyProtection="1">
      <protection locked="0"/>
    </xf>
    <xf numFmtId="0" fontId="6" fillId="0" borderId="1" xfId="0" applyFont="1" applyBorder="1" applyAlignment="1" applyProtection="1">
      <alignment horizontal="left" shrinkToFit="1"/>
      <protection locked="0"/>
    </xf>
    <xf numFmtId="0" fontId="7" fillId="0" borderId="1" xfId="0" applyFont="1" applyBorder="1" applyAlignment="1" applyProtection="1">
      <alignment horizontal="left" shrinkToFit="1"/>
      <protection locked="0"/>
    </xf>
    <xf numFmtId="0" fontId="7" fillId="0" borderId="12" xfId="0" applyFont="1" applyBorder="1" applyAlignment="1" applyProtection="1">
      <alignment horizontal="left" shrinkToFit="1"/>
      <protection locked="0"/>
    </xf>
    <xf numFmtId="0" fontId="4" fillId="0" borderId="11" xfId="0" applyFont="1" applyBorder="1" applyAlignment="1">
      <alignment horizontal="center"/>
    </xf>
    <xf numFmtId="0" fontId="0" fillId="0" borderId="12" xfId="0" applyBorder="1" applyAlignment="1" applyProtection="1">
      <protection locked="0"/>
    </xf>
    <xf numFmtId="49" fontId="0" fillId="0" borderId="12" xfId="0" applyNumberFormat="1" applyBorder="1" applyAlignment="1" applyProtection="1">
      <protection locked="0"/>
    </xf>
    <xf numFmtId="49" fontId="6" fillId="0" borderId="1" xfId="0" applyNumberFormat="1" applyFont="1" applyBorder="1" applyAlignment="1" applyProtection="1">
      <alignment horizontal="left"/>
      <protection locked="0"/>
    </xf>
    <xf numFmtId="49" fontId="7" fillId="0" borderId="1" xfId="0" applyNumberFormat="1" applyFont="1" applyBorder="1" applyAlignment="1" applyProtection="1">
      <alignment horizontal="left"/>
      <protection locked="0"/>
    </xf>
    <xf numFmtId="49" fontId="7" fillId="0" borderId="12" xfId="0" applyNumberFormat="1" applyFont="1" applyBorder="1" applyAlignment="1" applyProtection="1">
      <alignment horizontal="left"/>
      <protection locked="0"/>
    </xf>
    <xf numFmtId="0" fontId="6" fillId="0" borderId="1" xfId="0" applyFont="1" applyBorder="1" applyAlignment="1" applyProtection="1">
      <alignment horizontal="left"/>
      <protection locked="0"/>
    </xf>
    <xf numFmtId="0" fontId="7" fillId="0" borderId="1" xfId="0" applyFont="1" applyBorder="1" applyAlignment="1" applyProtection="1">
      <alignment horizontal="left"/>
      <protection locked="0"/>
    </xf>
    <xf numFmtId="0" fontId="7" fillId="0" borderId="12" xfId="0" applyFont="1" applyBorder="1" applyAlignment="1" applyProtection="1">
      <alignment horizontal="left"/>
      <protection locked="0"/>
    </xf>
    <xf numFmtId="0" fontId="12" fillId="0" borderId="0" xfId="0" applyFont="1" applyBorder="1" applyAlignment="1">
      <alignment horizontal="center"/>
    </xf>
    <xf numFmtId="0" fontId="13" fillId="0" borderId="0" xfId="0" applyFont="1" applyBorder="1" applyAlignment="1">
      <alignment horizontal="center"/>
    </xf>
    <xf numFmtId="14" fontId="1" fillId="0" borderId="1" xfId="0" applyNumberFormat="1" applyFont="1" applyBorder="1" applyAlignment="1" applyProtection="1">
      <alignment horizontal="center"/>
      <protection locked="0"/>
    </xf>
    <xf numFmtId="0" fontId="0" fillId="0" borderId="1" xfId="0" applyBorder="1" applyAlignment="1" applyProtection="1">
      <alignment horizontal="center"/>
      <protection locked="0"/>
    </xf>
    <xf numFmtId="0" fontId="0" fillId="0" borderId="12" xfId="0" applyBorder="1" applyAlignment="1" applyProtection="1">
      <alignment horizontal="center"/>
      <protection locked="0"/>
    </xf>
    <xf numFmtId="0" fontId="1" fillId="0" borderId="10" xfId="0" applyFont="1" applyBorder="1" applyAlignment="1" applyProtection="1">
      <alignment horizontal="center"/>
      <protection locked="0"/>
    </xf>
    <xf numFmtId="0" fontId="1" fillId="0" borderId="9" xfId="0" applyFont="1" applyBorder="1" applyAlignment="1" applyProtection="1">
      <protection locked="0"/>
    </xf>
    <xf numFmtId="0" fontId="0" fillId="0" borderId="1" xfId="0" applyBorder="1" applyAlignment="1" applyProtection="1">
      <alignment horizontal="left"/>
      <protection locked="0"/>
    </xf>
    <xf numFmtId="0" fontId="0" fillId="0" borderId="12" xfId="0" applyBorder="1" applyAlignment="1" applyProtection="1">
      <alignment horizontal="left"/>
      <protection locked="0"/>
    </xf>
    <xf numFmtId="49" fontId="1" fillId="0" borderId="1" xfId="0" applyNumberFormat="1" applyFont="1" applyBorder="1" applyAlignment="1" applyProtection="1">
      <alignment horizontal="left"/>
      <protection locked="0"/>
    </xf>
    <xf numFmtId="49" fontId="0" fillId="0" borderId="1" xfId="0" applyNumberFormat="1" applyBorder="1" applyAlignment="1" applyProtection="1">
      <alignment horizontal="left"/>
      <protection locked="0"/>
    </xf>
    <xf numFmtId="49" fontId="0" fillId="0" borderId="12" xfId="0" applyNumberFormat="1" applyBorder="1" applyAlignment="1" applyProtection="1">
      <alignment horizontal="left"/>
      <protection locked="0"/>
    </xf>
    <xf numFmtId="0" fontId="19" fillId="0" borderId="9" xfId="0" applyFont="1" applyBorder="1" applyAlignment="1" applyProtection="1">
      <protection locked="0"/>
    </xf>
    <xf numFmtId="0" fontId="18" fillId="0" borderId="0" xfId="0" applyFont="1" applyBorder="1" applyAlignment="1" applyProtection="1">
      <protection locked="0"/>
    </xf>
    <xf numFmtId="0" fontId="1" fillId="0" borderId="10" xfId="0" applyFont="1" applyBorder="1" applyAlignment="1" applyProtection="1">
      <alignment horizontal="left"/>
      <protection locked="0"/>
    </xf>
    <xf numFmtId="14" fontId="1" fillId="0" borderId="1" xfId="0" applyNumberFormat="1" applyFont="1" applyBorder="1" applyAlignment="1" applyProtection="1">
      <alignment horizontal="left"/>
      <protection locked="0"/>
    </xf>
    <xf numFmtId="0" fontId="1" fillId="0" borderId="1" xfId="0" applyFont="1" applyBorder="1" applyAlignment="1" applyProtection="1">
      <alignment horizontal="center"/>
      <protection locked="0"/>
    </xf>
    <xf numFmtId="0" fontId="2" fillId="2" borderId="8" xfId="0" applyFont="1" applyFill="1" applyBorder="1" applyAlignment="1"/>
    <xf numFmtId="0" fontId="0" fillId="0" borderId="8" xfId="0" applyBorder="1" applyAlignment="1"/>
    <xf numFmtId="49" fontId="6" fillId="0" borderId="1" xfId="0" applyNumberFormat="1" applyFont="1" applyBorder="1" applyAlignment="1" applyProtection="1">
      <protection locked="0"/>
    </xf>
    <xf numFmtId="49" fontId="7" fillId="0" borderId="1" xfId="0" applyNumberFormat="1" applyFont="1" applyBorder="1" applyAlignment="1" applyProtection="1">
      <protection locked="0"/>
    </xf>
    <xf numFmtId="0" fontId="12" fillId="0" borderId="9" xfId="0" applyFont="1" applyBorder="1" applyAlignment="1">
      <alignment horizontal="center"/>
    </xf>
    <xf numFmtId="14" fontId="1" fillId="0" borderId="1" xfId="0" applyNumberFormat="1" applyFont="1" applyBorder="1" applyAlignment="1" applyProtection="1">
      <protection locked="0"/>
    </xf>
    <xf numFmtId="14" fontId="1" fillId="0" borderId="1" xfId="0" applyNumberFormat="1" applyFont="1" applyBorder="1" applyAlignment="1"/>
    <xf numFmtId="0" fontId="1" fillId="4" borderId="0" xfId="0" applyFont="1" applyFill="1" applyAlignment="1" applyProtection="1">
      <protection locked="0"/>
    </xf>
    <xf numFmtId="0" fontId="0" fillId="4" borderId="0" xfId="0" applyFill="1" applyAlignment="1" applyProtection="1">
      <protection locked="0"/>
    </xf>
    <xf numFmtId="0" fontId="0" fillId="4" borderId="0" xfId="0" applyFill="1" applyAlignment="1"/>
    <xf numFmtId="49" fontId="7" fillId="0" borderId="12" xfId="0" applyNumberFormat="1" applyFont="1" applyBorder="1" applyAlignment="1" applyProtection="1">
      <protection locked="0"/>
    </xf>
    <xf numFmtId="0" fontId="0" fillId="0" borderId="0" xfId="0" applyAlignment="1" applyProtection="1">
      <protection locked="0"/>
    </xf>
    <xf numFmtId="0" fontId="3" fillId="0" borderId="1" xfId="0" applyFont="1" applyBorder="1" applyAlignment="1" applyProtection="1">
      <protection locked="0"/>
    </xf>
    <xf numFmtId="0" fontId="1" fillId="0" borderId="19" xfId="0" applyFont="1" applyBorder="1" applyAlignment="1" applyProtection="1">
      <protection locked="0"/>
    </xf>
    <xf numFmtId="0" fontId="1" fillId="0" borderId="1" xfId="0" applyFont="1" applyBorder="1" applyAlignment="1"/>
  </cellXfs>
  <cellStyles count="1">
    <cellStyle name="Standard" xfId="0" builtinId="0"/>
  </cellStyles>
  <dxfs count="76">
    <dxf>
      <font>
        <color theme="1"/>
      </font>
    </dxf>
    <dxf>
      <font>
        <color theme="1"/>
      </font>
    </dxf>
    <dxf>
      <font>
        <color theme="1"/>
      </font>
    </dxf>
    <dxf>
      <font>
        <color theme="1"/>
      </font>
    </dxf>
    <dxf>
      <font>
        <color theme="0" tint="-4.9989318521683403E-2"/>
      </font>
      <fill>
        <patternFill>
          <bgColor theme="0" tint="-4.9989318521683403E-2"/>
        </patternFill>
      </fill>
      <border>
        <left/>
        <right/>
        <top/>
        <bottom/>
      </border>
    </dxf>
    <dxf>
      <font>
        <color theme="0"/>
      </font>
      <border>
        <left/>
        <right/>
        <top/>
        <bottom/>
        <vertical/>
        <horizontal/>
      </border>
    </dxf>
    <dxf>
      <font>
        <color theme="0"/>
      </font>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border>
    </dxf>
    <dxf>
      <font>
        <color theme="0"/>
      </font>
      <border>
        <left/>
        <right/>
        <top/>
        <bottom/>
        <vertical/>
        <horizontal/>
      </border>
    </dxf>
    <dxf>
      <font>
        <color theme="0"/>
      </font>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border>
    </dxf>
    <dxf>
      <border>
        <left style="thin">
          <color auto="1"/>
        </left>
        <right style="thin">
          <color auto="1"/>
        </right>
        <vertical/>
        <horizontal/>
      </border>
    </dxf>
    <dxf>
      <font>
        <color theme="1"/>
      </font>
    </dxf>
    <dxf>
      <font>
        <color theme="4" tint="0.59996337778862885"/>
      </font>
      <border>
        <left/>
        <right/>
        <vertical/>
        <horizontal/>
      </border>
    </dxf>
    <dxf>
      <font>
        <color theme="4" tint="0.59996337778862885"/>
      </font>
      <border>
        <left/>
        <right/>
        <vertical/>
        <horizontal/>
      </border>
    </dxf>
    <dxf>
      <font>
        <color theme="4" tint="0.59996337778862885"/>
      </font>
      <border>
        <left/>
        <right/>
      </border>
    </dxf>
    <dxf>
      <font>
        <color theme="4" tint="0.59996337778862885"/>
      </font>
      <border>
        <left/>
        <right/>
        <vertical/>
        <horizontal/>
      </border>
    </dxf>
    <dxf>
      <font>
        <color theme="4" tint="0.59996337778862885"/>
      </font>
      <border>
        <left/>
        <right/>
        <vertical/>
        <horizontal/>
      </border>
    </dxf>
    <dxf>
      <font>
        <color theme="4" tint="0.59996337778862885"/>
      </font>
      <border>
        <left/>
        <right/>
        <vertical/>
        <horizontal/>
      </border>
    </dxf>
    <dxf>
      <font>
        <color theme="4" tint="0.59996337778862885"/>
      </font>
      <border>
        <left/>
        <right/>
        <vertical/>
        <horizontal/>
      </border>
    </dxf>
    <dxf>
      <font>
        <color theme="4" tint="0.59996337778862885"/>
      </font>
      <border>
        <left/>
        <right/>
        <vertical/>
        <horizontal/>
      </border>
    </dxf>
    <dxf>
      <font>
        <color theme="4" tint="0.59996337778862885"/>
      </font>
      <border>
        <left/>
        <right/>
        <vertical/>
        <horizontal/>
      </border>
    </dxf>
    <dxf>
      <font>
        <color theme="4" tint="0.59996337778862885"/>
      </font>
    </dxf>
    <dxf>
      <font>
        <color theme="4" tint="0.59996337778862885"/>
      </font>
    </dxf>
    <dxf>
      <font>
        <color theme="4" tint="0.59996337778862885"/>
      </font>
    </dxf>
    <dxf>
      <font>
        <color theme="4" tint="0.59996337778862885"/>
      </font>
    </dxf>
    <dxf>
      <font>
        <color theme="4" tint="0.59996337778862885"/>
      </font>
    </dxf>
    <dxf>
      <font>
        <color theme="4" tint="0.59996337778862885"/>
      </font>
    </dxf>
    <dxf>
      <font>
        <color theme="4" tint="0.59996337778862885"/>
      </font>
    </dxf>
    <dxf>
      <font>
        <color theme="4" tint="0.59996337778862885"/>
      </font>
    </dxf>
    <dxf>
      <font>
        <color theme="4" tint="0.59996337778862885"/>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4" tint="0.59996337778862885"/>
      </font>
    </dxf>
    <dxf>
      <font>
        <color theme="0"/>
      </font>
      <border>
        <left/>
        <right/>
        <top/>
        <bottom/>
        <vertical/>
        <horizontal/>
      </border>
    </dxf>
    <dxf>
      <font>
        <color theme="0"/>
      </font>
      <border>
        <left/>
        <right/>
        <top/>
        <bottom/>
        <vertical/>
        <horizontal/>
      </border>
    </dxf>
    <dxf>
      <font>
        <color theme="0"/>
      </font>
      <border>
        <left/>
        <right/>
        <top/>
        <bottom/>
        <vertical/>
        <horizontal/>
      </border>
    </dxf>
    <dxf>
      <font>
        <color theme="0"/>
      </font>
      <border>
        <left/>
        <right/>
        <top/>
        <bottom/>
        <vertical/>
        <horizontal/>
      </border>
    </dxf>
    <dxf>
      <font>
        <color theme="0" tint="-4.9989318521683403E-2"/>
      </font>
      <fill>
        <patternFill>
          <bgColor theme="0" tint="-4.9989318521683403E-2"/>
        </patternFill>
      </fill>
      <border>
        <left/>
        <right/>
        <top/>
        <bottom/>
        <vertical/>
        <horizontal/>
      </border>
    </dxf>
    <dxf>
      <font>
        <color theme="4" tint="0.59996337778862885"/>
      </font>
    </dxf>
    <dxf>
      <font>
        <color theme="0"/>
      </font>
    </dxf>
    <dxf>
      <font>
        <color theme="0"/>
      </font>
      <fill>
        <patternFill patternType="none">
          <bgColor auto="1"/>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AI221"/>
  <sheetViews>
    <sheetView showGridLines="0" tabSelected="1" zoomScale="90" zoomScaleNormal="90" workbookViewId="0">
      <selection activeCell="AF14" sqref="AF14"/>
    </sheetView>
  </sheetViews>
  <sheetFormatPr baseColWidth="10" defaultColWidth="11.42578125" defaultRowHeight="14.25" outlineLevelRow="2" x14ac:dyDescent="0.2"/>
  <cols>
    <col min="1" max="1" width="0.7109375" style="1" customWidth="1"/>
    <col min="2" max="26" width="3.28515625" style="1" customWidth="1"/>
    <col min="27" max="27" width="3.85546875" style="1" customWidth="1"/>
    <col min="28" max="28" width="0.7109375" style="1" customWidth="1"/>
    <col min="29" max="29" width="0.85546875" style="1" customWidth="1"/>
    <col min="30" max="16384" width="11.42578125" style="1"/>
  </cols>
  <sheetData>
    <row r="1" spans="1:35" ht="15" x14ac:dyDescent="0.25">
      <c r="B1" s="2" t="s">
        <v>0</v>
      </c>
      <c r="I1" s="146" t="s">
        <v>122</v>
      </c>
      <c r="J1" s="147"/>
      <c r="K1" s="147"/>
      <c r="L1" s="147"/>
      <c r="M1" s="147"/>
      <c r="N1" s="147"/>
      <c r="O1" s="147"/>
      <c r="P1" s="147"/>
      <c r="Q1" s="147"/>
      <c r="R1" s="147"/>
      <c r="S1" s="148"/>
      <c r="T1" s="148"/>
      <c r="U1" s="148"/>
    </row>
    <row r="2" spans="1:35" ht="4.5" customHeight="1" thickBot="1" x14ac:dyDescent="0.25"/>
    <row r="3" spans="1:35" ht="15" x14ac:dyDescent="0.25">
      <c r="A3" s="22"/>
      <c r="B3" s="20" t="s">
        <v>1</v>
      </c>
      <c r="C3" s="17"/>
      <c r="D3" s="17"/>
      <c r="E3" s="17"/>
      <c r="F3" s="17"/>
      <c r="G3" s="17"/>
      <c r="H3" s="17"/>
      <c r="I3" s="17"/>
      <c r="J3" s="17"/>
      <c r="K3" s="17"/>
      <c r="L3" s="17"/>
      <c r="M3" s="17"/>
      <c r="N3" s="17"/>
      <c r="O3" s="17"/>
      <c r="P3" s="17"/>
      <c r="Q3" s="17"/>
      <c r="R3" s="17"/>
      <c r="S3" s="17"/>
      <c r="T3" s="17"/>
      <c r="U3" s="17"/>
      <c r="V3" s="17"/>
      <c r="W3" s="17"/>
      <c r="X3" s="17"/>
      <c r="Y3" s="17"/>
      <c r="Z3" s="17"/>
      <c r="AA3" s="17"/>
      <c r="AB3" s="18"/>
    </row>
    <row r="4" spans="1:35" ht="18" customHeight="1" x14ac:dyDescent="0.25">
      <c r="A4" s="7"/>
      <c r="B4" s="8" t="s">
        <v>2</v>
      </c>
      <c r="C4" s="4"/>
      <c r="D4" s="152"/>
      <c r="E4" s="152"/>
      <c r="F4" s="152"/>
      <c r="G4" s="152"/>
      <c r="H4" s="152"/>
      <c r="I4" s="152"/>
      <c r="J4" s="152"/>
      <c r="K4" s="152"/>
      <c r="L4" s="152"/>
      <c r="M4" s="152"/>
      <c r="N4" s="5"/>
      <c r="O4" s="5" t="s">
        <v>4</v>
      </c>
      <c r="P4" s="4"/>
      <c r="Q4" s="76"/>
      <c r="R4" s="77"/>
      <c r="S4" s="152"/>
      <c r="T4" s="152"/>
      <c r="U4" s="152"/>
      <c r="V4" s="152"/>
      <c r="W4" s="152"/>
      <c r="X4" s="152"/>
      <c r="Y4" s="152"/>
      <c r="Z4" s="152"/>
      <c r="AA4" s="152"/>
      <c r="AB4" s="6"/>
      <c r="AD4" s="83" t="str">
        <f>IF(I1="Kinderhaus (Kita)","Nur 2 von 3 Seiten drucken und bei Zeile 103 die Zeilen einklappen (Minus ganz links anklicken)!",(IF(OR(I1="Schulintegrationshilfe/Arbeitsassistenz",I1="Ferienbetreuung"),"Bei Zeile 103 die Zeilen einklappen","")))</f>
        <v/>
      </c>
      <c r="AE4" s="84"/>
      <c r="AF4" s="84"/>
      <c r="AG4" s="84"/>
      <c r="AH4" s="84"/>
      <c r="AI4" s="84"/>
    </row>
    <row r="5" spans="1:35" ht="4.5" customHeight="1" x14ac:dyDescent="0.2">
      <c r="A5" s="7"/>
      <c r="B5" s="4"/>
      <c r="C5" s="4"/>
      <c r="D5" s="4"/>
      <c r="E5" s="4"/>
      <c r="F5" s="4"/>
      <c r="G5" s="4"/>
      <c r="H5" s="4"/>
      <c r="I5" s="4"/>
      <c r="J5" s="4"/>
      <c r="K5" s="4"/>
      <c r="L5" s="4"/>
      <c r="M5" s="4"/>
      <c r="N5" s="4"/>
      <c r="O5" s="4"/>
      <c r="P5" s="4"/>
      <c r="Q5" s="4"/>
      <c r="R5" s="4"/>
      <c r="S5" s="4"/>
      <c r="T5" s="4"/>
      <c r="U5" s="4"/>
      <c r="V5" s="4"/>
      <c r="W5" s="4"/>
      <c r="X5" s="4"/>
      <c r="Y5" s="4"/>
      <c r="Z5" s="4"/>
      <c r="AA5" s="4"/>
      <c r="AB5" s="6"/>
      <c r="AD5" s="84"/>
      <c r="AE5" s="84"/>
      <c r="AF5" s="84"/>
      <c r="AG5" s="84"/>
      <c r="AH5" s="84"/>
      <c r="AI5" s="84"/>
    </row>
    <row r="6" spans="1:35" ht="15" x14ac:dyDescent="0.25">
      <c r="A6" s="7"/>
      <c r="B6" s="8" t="s">
        <v>3</v>
      </c>
      <c r="C6" s="4"/>
      <c r="D6" s="4"/>
      <c r="E6" s="3"/>
      <c r="F6" s="78"/>
      <c r="G6" s="94"/>
      <c r="H6" s="94"/>
      <c r="I6" s="94"/>
      <c r="J6" s="94"/>
      <c r="K6" s="94"/>
      <c r="L6" s="94"/>
      <c r="M6" s="4"/>
      <c r="N6" s="8" t="s">
        <v>6</v>
      </c>
      <c r="O6" s="4"/>
      <c r="P6" s="4"/>
      <c r="Q6" s="4"/>
      <c r="R6" s="4"/>
      <c r="S6" s="90"/>
      <c r="T6" s="90"/>
      <c r="U6" s="90"/>
      <c r="V6" s="90"/>
      <c r="W6" s="90"/>
      <c r="X6" s="90"/>
      <c r="Y6" s="90"/>
      <c r="Z6" s="153"/>
      <c r="AA6" s="153"/>
      <c r="AB6" s="6"/>
      <c r="AD6" s="84"/>
      <c r="AE6" s="84"/>
      <c r="AF6" s="84"/>
      <c r="AG6" s="84"/>
      <c r="AH6" s="84"/>
      <c r="AI6" s="84"/>
    </row>
    <row r="7" spans="1:35" ht="4.5" customHeight="1" x14ac:dyDescent="0.25">
      <c r="A7" s="7"/>
      <c r="B7" s="8"/>
      <c r="C7" s="4"/>
      <c r="D7" s="4"/>
      <c r="E7" s="3"/>
      <c r="F7" s="78"/>
      <c r="G7" s="75"/>
      <c r="H7" s="75"/>
      <c r="I7" s="75"/>
      <c r="J7" s="75"/>
      <c r="K7" s="75"/>
      <c r="L7" s="75"/>
      <c r="M7" s="4"/>
      <c r="N7" s="8"/>
      <c r="O7" s="4"/>
      <c r="P7" s="4"/>
      <c r="Q7" s="4"/>
      <c r="R7" s="4"/>
      <c r="S7" s="74"/>
      <c r="T7" s="74"/>
      <c r="U7" s="74"/>
      <c r="V7" s="74"/>
      <c r="W7" s="74"/>
      <c r="X7" s="74"/>
      <c r="Y7" s="74"/>
      <c r="Z7" s="4"/>
      <c r="AA7" s="4"/>
      <c r="AB7" s="6"/>
      <c r="AD7" s="73"/>
      <c r="AE7" s="73"/>
      <c r="AF7" s="73"/>
      <c r="AG7" s="73"/>
      <c r="AH7" s="73"/>
      <c r="AI7" s="73"/>
    </row>
    <row r="8" spans="1:35" ht="15" x14ac:dyDescent="0.25">
      <c r="A8" s="7"/>
      <c r="B8" s="8" t="s">
        <v>146</v>
      </c>
      <c r="C8" s="4"/>
      <c r="D8" s="4"/>
      <c r="E8" s="3"/>
      <c r="F8" s="151"/>
      <c r="G8" s="90"/>
      <c r="H8" s="90"/>
      <c r="I8" s="90"/>
      <c r="J8" s="90"/>
      <c r="K8" s="90"/>
      <c r="L8" s="90"/>
      <c r="M8" s="28"/>
      <c r="N8" s="27" t="s">
        <v>147</v>
      </c>
      <c r="O8" s="28"/>
      <c r="P8" s="28"/>
      <c r="Q8" s="28"/>
      <c r="R8" s="28"/>
      <c r="S8" s="90"/>
      <c r="T8" s="90"/>
      <c r="U8" s="90"/>
      <c r="V8" s="90"/>
      <c r="W8" s="90"/>
      <c r="X8" s="90"/>
      <c r="Y8" s="90"/>
      <c r="Z8" s="90"/>
      <c r="AA8" s="90"/>
      <c r="AB8" s="6"/>
      <c r="AD8" s="73"/>
      <c r="AE8" s="73"/>
      <c r="AF8" s="73"/>
      <c r="AG8" s="73"/>
      <c r="AH8" s="73"/>
      <c r="AI8" s="73"/>
    </row>
    <row r="9" spans="1:35" ht="4.5" customHeight="1" x14ac:dyDescent="0.2">
      <c r="A9" s="7"/>
      <c r="B9" s="4"/>
      <c r="C9" s="4"/>
      <c r="D9" s="4"/>
      <c r="E9" s="4"/>
      <c r="F9" s="4"/>
      <c r="G9" s="4"/>
      <c r="H9" s="4"/>
      <c r="I9" s="4"/>
      <c r="J9" s="4"/>
      <c r="K9" s="4"/>
      <c r="L9" s="4"/>
      <c r="M9" s="4"/>
      <c r="N9" s="4"/>
      <c r="O9" s="4"/>
      <c r="P9" s="4"/>
      <c r="Q9" s="4"/>
      <c r="R9" s="4"/>
      <c r="S9" s="4"/>
      <c r="T9" s="4"/>
      <c r="U9" s="4"/>
      <c r="V9" s="4"/>
      <c r="W9" s="4"/>
      <c r="X9" s="4"/>
      <c r="Y9" s="4"/>
      <c r="Z9" s="4"/>
      <c r="AA9" s="4"/>
      <c r="AB9" s="6"/>
      <c r="AD9" s="57"/>
      <c r="AE9" s="57"/>
      <c r="AF9" s="57"/>
      <c r="AG9" s="57"/>
      <c r="AH9" s="57"/>
      <c r="AI9" s="57"/>
    </row>
    <row r="10" spans="1:35" ht="15" x14ac:dyDescent="0.25">
      <c r="A10" s="7"/>
      <c r="B10" s="8" t="s">
        <v>5</v>
      </c>
      <c r="C10" s="4"/>
      <c r="D10" s="4"/>
      <c r="E10" s="4"/>
      <c r="F10" s="4"/>
      <c r="G10" s="19"/>
      <c r="H10" s="4" t="s">
        <v>16</v>
      </c>
      <c r="I10" s="4"/>
      <c r="J10" s="4"/>
      <c r="K10" s="4"/>
      <c r="L10" s="19"/>
      <c r="M10" s="4" t="s">
        <v>17</v>
      </c>
      <c r="N10" s="4"/>
      <c r="O10" s="4"/>
      <c r="P10" s="19"/>
      <c r="Q10" s="4" t="s">
        <v>18</v>
      </c>
      <c r="R10" s="4"/>
      <c r="S10" s="4"/>
      <c r="T10" s="4"/>
      <c r="U10" s="4"/>
      <c r="V10" s="4"/>
      <c r="W10" s="4"/>
      <c r="X10" s="4"/>
      <c r="Y10" s="4"/>
      <c r="Z10" s="4"/>
      <c r="AA10" s="4"/>
      <c r="AB10" s="6"/>
      <c r="AD10" s="57"/>
      <c r="AE10" s="57"/>
      <c r="AF10" s="57"/>
      <c r="AG10" s="57"/>
      <c r="AH10" s="57"/>
      <c r="AI10" s="57"/>
    </row>
    <row r="11" spans="1:35" ht="4.5" customHeight="1" x14ac:dyDescent="0.2">
      <c r="A11" s="7"/>
      <c r="B11" s="4"/>
      <c r="C11" s="4"/>
      <c r="D11" s="4"/>
      <c r="E11" s="4"/>
      <c r="F11" s="4"/>
      <c r="G11" s="4"/>
      <c r="H11" s="4"/>
      <c r="I11" s="4"/>
      <c r="J11" s="4"/>
      <c r="K11" s="4"/>
      <c r="L11" s="4"/>
      <c r="M11" s="4"/>
      <c r="N11" s="4"/>
      <c r="O11" s="4"/>
      <c r="P11" s="4"/>
      <c r="Q11" s="4"/>
      <c r="R11" s="4"/>
      <c r="S11" s="4"/>
      <c r="T11" s="4"/>
      <c r="U11" s="4"/>
      <c r="V11" s="4"/>
      <c r="W11" s="4"/>
      <c r="X11" s="4"/>
      <c r="Y11" s="4"/>
      <c r="Z11" s="4"/>
      <c r="AA11" s="4"/>
      <c r="AB11" s="6"/>
      <c r="AD11" s="57"/>
      <c r="AE11" s="57"/>
      <c r="AF11" s="57"/>
      <c r="AG11" s="57"/>
      <c r="AH11" s="57"/>
      <c r="AI11" s="57"/>
    </row>
    <row r="12" spans="1:35" ht="15" x14ac:dyDescent="0.25">
      <c r="A12" s="7"/>
      <c r="B12" s="8" t="s">
        <v>145</v>
      </c>
      <c r="C12" s="4"/>
      <c r="D12" s="4"/>
      <c r="E12" s="4"/>
      <c r="F12" s="90"/>
      <c r="G12" s="91"/>
      <c r="H12" s="91"/>
      <c r="I12" s="91"/>
      <c r="J12" s="91"/>
      <c r="K12" s="91"/>
      <c r="L12" s="91"/>
      <c r="M12" s="91"/>
      <c r="N12" s="91"/>
      <c r="O12" s="91"/>
      <c r="P12" s="91"/>
      <c r="Q12" s="91"/>
      <c r="R12" s="91"/>
      <c r="S12" s="91"/>
      <c r="T12" s="91"/>
      <c r="U12" s="91"/>
      <c r="V12" s="91"/>
      <c r="W12" s="91"/>
      <c r="X12" s="91"/>
      <c r="Y12" s="91"/>
      <c r="Z12" s="91"/>
      <c r="AA12" s="91"/>
      <c r="AB12" s="6"/>
      <c r="AD12" s="57"/>
      <c r="AE12" s="57"/>
      <c r="AF12" s="57"/>
      <c r="AG12" s="57"/>
      <c r="AH12" s="57"/>
      <c r="AI12" s="57"/>
    </row>
    <row r="13" spans="1:35" ht="4.5" customHeight="1" x14ac:dyDescent="0.2">
      <c r="A13" s="7"/>
      <c r="B13" s="4"/>
      <c r="C13" s="4"/>
      <c r="D13" s="4"/>
      <c r="E13" s="4"/>
      <c r="F13" s="4"/>
      <c r="G13" s="4"/>
      <c r="H13" s="4"/>
      <c r="I13" s="4"/>
      <c r="J13" s="4"/>
      <c r="K13" s="4"/>
      <c r="L13" s="4"/>
      <c r="M13" s="4"/>
      <c r="N13" s="4"/>
      <c r="O13" s="4"/>
      <c r="P13" s="4"/>
      <c r="Q13" s="4"/>
      <c r="R13" s="4"/>
      <c r="S13" s="4"/>
      <c r="T13" s="4"/>
      <c r="U13" s="4"/>
      <c r="V13" s="4"/>
      <c r="W13" s="4"/>
      <c r="X13" s="4"/>
      <c r="Y13" s="4"/>
      <c r="Z13" s="4"/>
      <c r="AA13" s="4"/>
      <c r="AB13" s="6"/>
    </row>
    <row r="14" spans="1:35" ht="15" x14ac:dyDescent="0.25">
      <c r="A14" s="7"/>
      <c r="B14" s="8" t="s">
        <v>8</v>
      </c>
      <c r="C14" s="4"/>
      <c r="D14" s="4"/>
      <c r="E14" s="4"/>
      <c r="F14" s="4"/>
      <c r="G14" s="4"/>
      <c r="H14" s="4"/>
      <c r="I14" s="4"/>
      <c r="J14" s="4"/>
      <c r="K14" s="4"/>
      <c r="L14" s="4"/>
      <c r="M14" s="90"/>
      <c r="N14" s="91"/>
      <c r="O14" s="91"/>
      <c r="P14" s="91"/>
      <c r="Q14" s="91"/>
      <c r="R14" s="91"/>
      <c r="S14" s="91"/>
      <c r="T14" s="91"/>
      <c r="U14" s="91"/>
      <c r="V14" s="91"/>
      <c r="W14" s="91"/>
      <c r="X14" s="91"/>
      <c r="Y14" s="91"/>
      <c r="Z14" s="91"/>
      <c r="AA14" s="91"/>
      <c r="AB14" s="6"/>
    </row>
    <row r="15" spans="1:35" ht="4.5" customHeight="1" x14ac:dyDescent="0.2">
      <c r="A15" s="7"/>
      <c r="B15" s="4"/>
      <c r="C15" s="4"/>
      <c r="D15" s="4"/>
      <c r="E15" s="4"/>
      <c r="F15" s="4"/>
      <c r="G15" s="4"/>
      <c r="H15" s="4"/>
      <c r="I15" s="4"/>
      <c r="J15" s="4"/>
      <c r="K15" s="4"/>
      <c r="L15" s="4"/>
      <c r="M15" s="4"/>
      <c r="N15" s="4"/>
      <c r="O15" s="4"/>
      <c r="P15" s="4"/>
      <c r="Q15" s="4"/>
      <c r="R15" s="4"/>
      <c r="S15" s="4"/>
      <c r="T15" s="4"/>
      <c r="U15" s="4"/>
      <c r="V15" s="4"/>
      <c r="W15" s="4"/>
      <c r="X15" s="4"/>
      <c r="Y15" s="4"/>
      <c r="Z15" s="4"/>
      <c r="AA15" s="4"/>
      <c r="AB15" s="6"/>
    </row>
    <row r="16" spans="1:35" ht="15" x14ac:dyDescent="0.25">
      <c r="A16" s="7"/>
      <c r="B16" s="8" t="s">
        <v>9</v>
      </c>
      <c r="C16" s="4"/>
      <c r="D16" s="4"/>
      <c r="E16" s="95"/>
      <c r="F16" s="96"/>
      <c r="G16" s="96"/>
      <c r="H16" s="96"/>
      <c r="I16" s="96"/>
      <c r="J16" s="96"/>
      <c r="K16" s="96"/>
      <c r="L16" s="96"/>
      <c r="M16" s="96"/>
      <c r="N16" s="96"/>
      <c r="O16" s="96"/>
      <c r="P16" s="96"/>
      <c r="Q16" s="96"/>
      <c r="R16" s="96"/>
      <c r="S16" s="96"/>
      <c r="T16" s="96"/>
      <c r="U16" s="96"/>
      <c r="V16" s="96"/>
      <c r="W16" s="96"/>
      <c r="X16" s="96"/>
      <c r="Y16" s="96"/>
      <c r="Z16" s="150"/>
      <c r="AA16" s="4"/>
      <c r="AB16" s="6"/>
    </row>
    <row r="17" spans="1:28" ht="4.5" customHeight="1" x14ac:dyDescent="0.2">
      <c r="A17" s="7"/>
      <c r="B17" s="4"/>
      <c r="C17" s="4"/>
      <c r="D17" s="4"/>
      <c r="E17" s="4"/>
      <c r="F17" s="4"/>
      <c r="G17" s="4"/>
      <c r="H17" s="4"/>
      <c r="I17" s="4"/>
      <c r="J17" s="4"/>
      <c r="K17" s="4"/>
      <c r="L17" s="4"/>
      <c r="M17" s="4"/>
      <c r="N17" s="4"/>
      <c r="O17" s="4"/>
      <c r="P17" s="4"/>
      <c r="Q17" s="4"/>
      <c r="R17" s="4"/>
      <c r="S17" s="4"/>
      <c r="T17" s="4"/>
      <c r="U17" s="4"/>
      <c r="V17" s="4"/>
      <c r="W17" s="4"/>
      <c r="X17" s="4"/>
      <c r="Y17" s="4"/>
      <c r="Z17" s="4"/>
      <c r="AA17" s="4"/>
      <c r="AB17" s="6"/>
    </row>
    <row r="18" spans="1:28" ht="15" x14ac:dyDescent="0.25">
      <c r="A18" s="7"/>
      <c r="B18" s="8" t="s">
        <v>10</v>
      </c>
      <c r="C18" s="4"/>
      <c r="D18" s="4"/>
      <c r="E18" s="97"/>
      <c r="F18" s="98"/>
      <c r="G18" s="98"/>
      <c r="H18" s="98"/>
      <c r="I18" s="98"/>
      <c r="J18" s="98"/>
      <c r="K18" s="98"/>
      <c r="L18" s="44"/>
      <c r="M18" s="46" t="s">
        <v>11</v>
      </c>
      <c r="N18" s="44"/>
      <c r="O18" s="97"/>
      <c r="P18" s="98"/>
      <c r="Q18" s="98"/>
      <c r="R18" s="98"/>
      <c r="S18" s="98"/>
      <c r="T18" s="98"/>
      <c r="U18" s="98"/>
      <c r="V18" s="4"/>
      <c r="W18" s="4"/>
      <c r="X18" s="4"/>
      <c r="Y18" s="4"/>
      <c r="Z18" s="4"/>
      <c r="AA18" s="4"/>
      <c r="AB18" s="6"/>
    </row>
    <row r="19" spans="1:28" ht="6" customHeight="1" x14ac:dyDescent="0.2">
      <c r="A19" s="7"/>
      <c r="B19" s="4"/>
      <c r="C19" s="4"/>
      <c r="D19" s="4"/>
      <c r="E19" s="4"/>
      <c r="F19" s="4"/>
      <c r="G19" s="4"/>
      <c r="H19" s="4"/>
      <c r="I19" s="4"/>
      <c r="J19" s="4"/>
      <c r="K19" s="4"/>
      <c r="L19" s="4"/>
      <c r="M19" s="4"/>
      <c r="N19" s="4"/>
      <c r="O19" s="4"/>
      <c r="P19" s="4"/>
      <c r="Q19" s="4"/>
      <c r="R19" s="4"/>
      <c r="S19" s="4"/>
      <c r="T19" s="4"/>
      <c r="U19" s="4"/>
      <c r="V19" s="4"/>
      <c r="W19" s="4"/>
      <c r="X19" s="4"/>
      <c r="Y19" s="4"/>
      <c r="Z19" s="4"/>
      <c r="AA19" s="4"/>
      <c r="AB19" s="6"/>
    </row>
    <row r="20" spans="1:28" ht="15" x14ac:dyDescent="0.25">
      <c r="A20" s="7"/>
      <c r="B20" s="8" t="s">
        <v>12</v>
      </c>
      <c r="C20" s="4"/>
      <c r="D20" s="4"/>
      <c r="E20" s="90"/>
      <c r="F20" s="91"/>
      <c r="G20" s="91"/>
      <c r="H20" s="91"/>
      <c r="I20" s="91"/>
      <c r="J20" s="91"/>
      <c r="K20" s="91"/>
      <c r="L20" s="91"/>
      <c r="M20" s="91"/>
      <c r="N20" s="91"/>
      <c r="O20" s="91"/>
      <c r="P20" s="91"/>
      <c r="Q20" s="91"/>
      <c r="R20" s="4"/>
      <c r="S20" s="4"/>
      <c r="T20" s="4"/>
      <c r="U20" s="4"/>
      <c r="V20" s="4"/>
      <c r="W20" s="4"/>
      <c r="X20" s="4"/>
      <c r="Y20" s="4"/>
      <c r="Z20" s="4"/>
      <c r="AA20" s="4"/>
      <c r="AB20" s="6"/>
    </row>
    <row r="21" spans="1:28" ht="4.5" customHeight="1" x14ac:dyDescent="0.2">
      <c r="A21" s="7"/>
      <c r="B21" s="4"/>
      <c r="C21" s="4"/>
      <c r="D21" s="4"/>
      <c r="E21" s="4"/>
      <c r="F21" s="4"/>
      <c r="G21" s="4"/>
      <c r="H21" s="4"/>
      <c r="I21" s="4"/>
      <c r="J21" s="4"/>
      <c r="K21" s="4"/>
      <c r="L21" s="4"/>
      <c r="M21" s="4"/>
      <c r="N21" s="4"/>
      <c r="O21" s="4"/>
      <c r="P21" s="4"/>
      <c r="Q21" s="4"/>
      <c r="R21" s="4"/>
      <c r="S21" s="4"/>
      <c r="T21" s="4"/>
      <c r="U21" s="4"/>
      <c r="V21" s="4"/>
      <c r="W21" s="4"/>
      <c r="X21" s="4"/>
      <c r="Y21" s="4"/>
      <c r="Z21" s="4"/>
      <c r="AA21" s="4"/>
      <c r="AB21" s="6"/>
    </row>
    <row r="22" spans="1:28" ht="15" x14ac:dyDescent="0.25">
      <c r="A22" s="7"/>
      <c r="B22" s="8" t="s">
        <v>13</v>
      </c>
      <c r="C22" s="4"/>
      <c r="D22" s="4"/>
      <c r="E22" s="4"/>
      <c r="F22" s="4"/>
      <c r="G22" s="90"/>
      <c r="H22" s="91"/>
      <c r="I22" s="91"/>
      <c r="J22" s="91"/>
      <c r="K22" s="91"/>
      <c r="L22" s="91"/>
      <c r="M22" s="91"/>
      <c r="N22" s="4"/>
      <c r="P22" s="4"/>
      <c r="Q22" s="4"/>
      <c r="R22" s="4"/>
      <c r="S22" s="4"/>
      <c r="T22" s="24"/>
      <c r="U22" s="25"/>
      <c r="V22" s="25"/>
      <c r="W22" s="26" t="str">
        <f>IF(I1="Kinderhaus (Kita)","Wievieltes Kind (Zählkind):","Anzahl Kinder:")</f>
        <v>Anzahl Kinder:</v>
      </c>
      <c r="X22" s="94"/>
      <c r="Y22" s="129"/>
      <c r="Z22" s="129"/>
      <c r="AA22" s="129"/>
      <c r="AB22" s="6"/>
    </row>
    <row r="23" spans="1:28" ht="4.5" customHeight="1" x14ac:dyDescent="0.2">
      <c r="A23" s="7"/>
      <c r="B23" s="4"/>
      <c r="C23" s="4"/>
      <c r="D23" s="4"/>
      <c r="E23" s="4"/>
      <c r="F23" s="4"/>
      <c r="G23" s="4"/>
      <c r="H23" s="4"/>
      <c r="I23" s="4"/>
      <c r="J23" s="4"/>
      <c r="K23" s="4"/>
      <c r="L23" s="4"/>
      <c r="M23" s="4"/>
      <c r="N23" s="4"/>
      <c r="O23" s="4"/>
      <c r="P23" s="4"/>
      <c r="Q23" s="4"/>
      <c r="R23" s="4"/>
      <c r="S23" s="4"/>
      <c r="T23" s="4"/>
      <c r="U23" s="4"/>
      <c r="V23" s="4"/>
      <c r="W23" s="4"/>
      <c r="X23" s="4"/>
      <c r="Y23" s="4"/>
      <c r="Z23" s="4"/>
      <c r="AA23" s="4"/>
      <c r="AB23" s="6"/>
    </row>
    <row r="24" spans="1:28" ht="15" x14ac:dyDescent="0.25">
      <c r="A24" s="7"/>
      <c r="B24" s="8" t="s">
        <v>14</v>
      </c>
      <c r="C24" s="4"/>
      <c r="D24" s="4"/>
      <c r="E24" s="4"/>
      <c r="F24" s="4"/>
      <c r="G24" s="4"/>
      <c r="H24" s="4"/>
      <c r="I24" s="90"/>
      <c r="J24" s="91"/>
      <c r="K24" s="91"/>
      <c r="L24" s="91"/>
      <c r="M24" s="91"/>
      <c r="N24" s="91"/>
      <c r="O24" s="91"/>
      <c r="P24" s="4"/>
      <c r="Q24" s="8" t="s">
        <v>15</v>
      </c>
      <c r="R24" s="4"/>
      <c r="S24" s="4"/>
      <c r="T24" s="4"/>
      <c r="U24" s="90"/>
      <c r="V24" s="91"/>
      <c r="W24" s="91"/>
      <c r="X24" s="91"/>
      <c r="Y24" s="91"/>
      <c r="Z24" s="91"/>
      <c r="AA24" s="91"/>
      <c r="AB24" s="6"/>
    </row>
    <row r="25" spans="1:28" ht="4.5" customHeight="1" x14ac:dyDescent="0.2">
      <c r="A25" s="7"/>
      <c r="B25" s="4"/>
      <c r="C25" s="4"/>
      <c r="D25" s="4"/>
      <c r="E25" s="4"/>
      <c r="F25" s="4"/>
      <c r="G25" s="4"/>
      <c r="H25" s="4"/>
      <c r="I25" s="4"/>
      <c r="J25" s="4"/>
      <c r="K25" s="4"/>
      <c r="L25" s="4"/>
      <c r="M25" s="4"/>
      <c r="N25" s="4"/>
      <c r="O25" s="4"/>
      <c r="P25" s="4"/>
      <c r="Q25" s="4"/>
      <c r="R25" s="4"/>
      <c r="S25" s="4"/>
      <c r="T25" s="4"/>
      <c r="U25" s="4"/>
      <c r="V25" s="4"/>
      <c r="W25" s="4"/>
      <c r="X25" s="4"/>
      <c r="Y25" s="4"/>
      <c r="Z25" s="4"/>
      <c r="AA25" s="4"/>
      <c r="AB25" s="6"/>
    </row>
    <row r="26" spans="1:28" ht="15" x14ac:dyDescent="0.25">
      <c r="A26" s="7"/>
      <c r="B26" s="4"/>
      <c r="C26" s="19"/>
      <c r="D26" s="8" t="s">
        <v>19</v>
      </c>
      <c r="E26" s="4"/>
      <c r="F26" s="4"/>
      <c r="G26" s="4"/>
      <c r="H26" s="4"/>
      <c r="I26" s="4"/>
      <c r="J26" s="4"/>
      <c r="K26" s="4"/>
      <c r="L26" s="4"/>
      <c r="M26" s="19"/>
      <c r="N26" s="8" t="s">
        <v>20</v>
      </c>
      <c r="O26" s="4"/>
      <c r="P26" s="4"/>
      <c r="Q26" s="4"/>
      <c r="R26" s="4"/>
      <c r="S26" s="4"/>
      <c r="T26" s="4"/>
      <c r="U26" s="4"/>
      <c r="V26" s="4"/>
      <c r="W26" s="4"/>
      <c r="X26" s="4"/>
      <c r="Y26" s="4"/>
      <c r="Z26" s="4"/>
      <c r="AA26" s="4"/>
      <c r="AB26" s="6"/>
    </row>
    <row r="27" spans="1:28" ht="6" customHeight="1" thickBot="1" x14ac:dyDescent="0.25">
      <c r="A27" s="9"/>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1"/>
    </row>
    <row r="28" spans="1:28" ht="5.25" customHeight="1" thickBot="1" x14ac:dyDescent="0.25"/>
    <row r="29" spans="1:28" ht="15" x14ac:dyDescent="0.25">
      <c r="A29" s="22"/>
      <c r="B29" s="20" t="str">
        <f>IF(I1="Schulintegrationshilfe/Arbeitsassistenz","Versicherungsnummern / Grad Behinderung: NICHT relevant","Versicherungsnummern / Grad der Behinderung")</f>
        <v>Versicherungsnummern / Grad der Behinderung</v>
      </c>
      <c r="C29" s="17"/>
      <c r="D29" s="17"/>
      <c r="E29" s="17"/>
      <c r="F29" s="17"/>
      <c r="G29" s="17"/>
      <c r="H29" s="17"/>
      <c r="I29" s="17"/>
      <c r="J29" s="17"/>
      <c r="K29" s="17"/>
      <c r="L29" s="17"/>
      <c r="M29" s="17"/>
      <c r="N29" s="17"/>
      <c r="O29" s="17"/>
      <c r="P29" s="20"/>
      <c r="Q29" s="20"/>
      <c r="R29" s="17"/>
      <c r="S29" s="17"/>
      <c r="T29" s="20"/>
      <c r="U29" s="55" t="s">
        <v>140</v>
      </c>
      <c r="V29" s="55"/>
      <c r="W29" s="55"/>
      <c r="X29" s="55"/>
      <c r="Y29" s="56"/>
      <c r="Z29" s="64"/>
      <c r="AA29" s="20"/>
      <c r="AB29" s="18"/>
    </row>
    <row r="30" spans="1:28" s="4" customFormat="1" ht="2.25" customHeight="1" x14ac:dyDescent="0.25">
      <c r="A30" s="66"/>
      <c r="B30" s="59"/>
      <c r="C30" s="60"/>
      <c r="D30" s="60"/>
      <c r="E30" s="60"/>
      <c r="F30" s="60"/>
      <c r="G30" s="60"/>
      <c r="H30" s="60"/>
      <c r="I30" s="60"/>
      <c r="J30" s="60"/>
      <c r="K30" s="60"/>
      <c r="L30" s="60"/>
      <c r="M30" s="60"/>
      <c r="N30" s="60"/>
      <c r="O30" s="60"/>
      <c r="P30" s="59"/>
      <c r="Q30" s="60"/>
      <c r="R30" s="60"/>
      <c r="S30" s="60"/>
      <c r="T30" s="59"/>
      <c r="U30" s="60"/>
      <c r="V30" s="60"/>
      <c r="W30" s="60"/>
      <c r="X30" s="59"/>
      <c r="Y30" s="63"/>
      <c r="Z30" s="63"/>
      <c r="AA30" s="63"/>
      <c r="AB30" s="61"/>
    </row>
    <row r="31" spans="1:28" ht="18" customHeight="1" x14ac:dyDescent="0.25">
      <c r="A31" s="7"/>
      <c r="B31" s="8" t="s">
        <v>22</v>
      </c>
      <c r="C31" s="4"/>
      <c r="D31" s="4"/>
      <c r="E31" s="4"/>
      <c r="F31" s="4"/>
      <c r="G31" s="4"/>
      <c r="H31" s="4"/>
      <c r="I31" s="4"/>
      <c r="J31" s="4"/>
      <c r="K31" s="90" t="str">
        <f>IF(I1="ABW","Nicht relevant","")</f>
        <v/>
      </c>
      <c r="L31" s="91"/>
      <c r="M31" s="91"/>
      <c r="N31" s="91"/>
      <c r="O31" s="91"/>
      <c r="P31" s="91"/>
      <c r="Q31" s="91"/>
      <c r="R31" s="4"/>
      <c r="S31" s="8" t="s">
        <v>21</v>
      </c>
      <c r="T31" s="4"/>
      <c r="U31" s="4"/>
      <c r="V31" s="94" t="str">
        <f>IF(I1="ABW","Nicht relevant","")</f>
        <v/>
      </c>
      <c r="W31" s="129"/>
      <c r="X31" s="129"/>
      <c r="Y31" s="129"/>
      <c r="Z31" s="129"/>
      <c r="AA31" s="129"/>
      <c r="AB31" s="6"/>
    </row>
    <row r="32" spans="1:28" ht="4.5" customHeight="1" x14ac:dyDescent="0.25">
      <c r="A32" s="7"/>
      <c r="B32" s="27"/>
      <c r="C32" s="28"/>
      <c r="D32" s="28"/>
      <c r="E32" s="28"/>
      <c r="F32" s="28"/>
      <c r="G32" s="28"/>
      <c r="H32" s="28"/>
      <c r="I32" s="28"/>
      <c r="J32" s="28"/>
      <c r="K32" s="28"/>
      <c r="L32" s="28"/>
      <c r="M32" s="28"/>
      <c r="N32" s="28"/>
      <c r="O32" s="28"/>
      <c r="P32" s="28"/>
      <c r="Q32" s="28"/>
      <c r="R32" s="28"/>
      <c r="S32" s="27"/>
      <c r="T32" s="28"/>
      <c r="U32" s="28"/>
      <c r="V32" s="29"/>
      <c r="W32" s="30"/>
      <c r="X32" s="30"/>
      <c r="Y32" s="30"/>
      <c r="Z32" s="30"/>
      <c r="AA32" s="30"/>
      <c r="AB32" s="6"/>
    </row>
    <row r="33" spans="1:28" ht="14.25" customHeight="1" x14ac:dyDescent="0.25">
      <c r="A33" s="7"/>
      <c r="B33" s="8" t="s">
        <v>41</v>
      </c>
      <c r="C33" s="4"/>
      <c r="D33" s="4"/>
      <c r="E33" s="4"/>
      <c r="F33" s="4"/>
      <c r="G33" s="4"/>
      <c r="H33" s="4"/>
      <c r="I33" s="4"/>
      <c r="J33" s="4"/>
      <c r="K33" s="4"/>
      <c r="L33" s="4"/>
      <c r="M33" s="4"/>
      <c r="N33" s="4"/>
      <c r="O33" s="4"/>
      <c r="P33" s="90"/>
      <c r="Q33" s="91"/>
      <c r="R33" s="91"/>
      <c r="S33" s="91"/>
      <c r="T33" s="91"/>
      <c r="U33" s="91"/>
      <c r="V33" s="29" t="s">
        <v>42</v>
      </c>
      <c r="W33" s="28"/>
      <c r="X33" s="137"/>
      <c r="Y33" s="129"/>
      <c r="Z33" s="129"/>
      <c r="AA33" s="129"/>
      <c r="AB33" s="6"/>
    </row>
    <row r="34" spans="1:28" ht="4.5" customHeight="1" x14ac:dyDescent="0.2">
      <c r="A34" s="7"/>
      <c r="B34" s="4"/>
      <c r="C34" s="4"/>
      <c r="D34" s="4"/>
      <c r="E34" s="4"/>
      <c r="F34" s="4"/>
      <c r="G34" s="4"/>
      <c r="H34" s="4"/>
      <c r="I34" s="4"/>
      <c r="J34" s="4"/>
      <c r="K34" s="4"/>
      <c r="L34" s="4"/>
      <c r="M34" s="4"/>
      <c r="N34" s="4"/>
      <c r="O34" s="4"/>
      <c r="P34" s="4"/>
      <c r="Q34" s="4"/>
      <c r="R34" s="4"/>
      <c r="S34" s="4"/>
      <c r="T34" s="4"/>
      <c r="U34" s="4"/>
      <c r="V34" s="4"/>
      <c r="W34" s="4"/>
      <c r="X34" s="4"/>
      <c r="Y34" s="4"/>
      <c r="Z34" s="4"/>
      <c r="AA34" s="4"/>
      <c r="AB34" s="6"/>
    </row>
    <row r="35" spans="1:28" ht="15" x14ac:dyDescent="0.25">
      <c r="A35" s="7"/>
      <c r="B35" s="8" t="s">
        <v>23</v>
      </c>
      <c r="C35" s="4"/>
      <c r="D35" s="4"/>
      <c r="E35" s="4"/>
      <c r="F35" s="138"/>
      <c r="G35" s="125"/>
      <c r="H35" s="12"/>
      <c r="I35" s="19"/>
      <c r="J35" s="12" t="s">
        <v>121</v>
      </c>
      <c r="K35" s="12"/>
      <c r="L35" s="12"/>
      <c r="M35" s="12"/>
      <c r="N35" s="12"/>
      <c r="O35" s="12"/>
      <c r="P35" s="12"/>
      <c r="Q35" s="12"/>
      <c r="R35" s="12"/>
      <c r="S35" s="4" t="s">
        <v>24</v>
      </c>
      <c r="T35" s="4"/>
      <c r="U35" s="4"/>
      <c r="V35" s="90"/>
      <c r="W35" s="91"/>
      <c r="X35" s="91"/>
      <c r="Y35" s="91"/>
      <c r="Z35" s="91"/>
      <c r="AA35" s="91"/>
      <c r="AB35" s="6"/>
    </row>
    <row r="36" spans="1:28" ht="4.5" customHeight="1" x14ac:dyDescent="0.2">
      <c r="A36" s="7"/>
      <c r="B36" s="4"/>
      <c r="C36" s="4"/>
      <c r="D36" s="4"/>
      <c r="E36" s="4"/>
      <c r="F36" s="4"/>
      <c r="G36" s="4"/>
      <c r="H36" s="4"/>
      <c r="I36" s="4"/>
      <c r="J36" s="4"/>
      <c r="K36" s="4"/>
      <c r="L36" s="4"/>
      <c r="M36" s="4"/>
      <c r="N36" s="4"/>
      <c r="O36" s="4"/>
      <c r="P36" s="4"/>
      <c r="Q36" s="4"/>
      <c r="R36" s="4"/>
      <c r="S36" s="4"/>
      <c r="T36" s="4"/>
      <c r="U36" s="4"/>
      <c r="V36" s="4"/>
      <c r="W36" s="4"/>
      <c r="X36" s="4"/>
      <c r="Y36" s="4"/>
      <c r="Z36" s="4"/>
      <c r="AA36" s="4"/>
      <c r="AB36" s="6"/>
    </row>
    <row r="37" spans="1:28" ht="15" x14ac:dyDescent="0.25">
      <c r="A37" s="7"/>
      <c r="B37" s="8" t="s">
        <v>25</v>
      </c>
      <c r="C37" s="4"/>
      <c r="D37" s="4"/>
      <c r="E37" s="4"/>
      <c r="F37" s="4"/>
      <c r="G37" s="4"/>
      <c r="H37" s="4"/>
      <c r="I37" s="19"/>
      <c r="J37" s="4" t="s">
        <v>26</v>
      </c>
      <c r="K37" s="19"/>
      <c r="L37" s="4" t="s">
        <v>27</v>
      </c>
      <c r="M37" s="4"/>
      <c r="N37" s="4"/>
      <c r="O37" s="4"/>
      <c r="P37" s="4"/>
      <c r="Q37" s="4"/>
      <c r="R37" s="4"/>
      <c r="S37" s="4"/>
      <c r="T37" s="4"/>
      <c r="U37" s="4"/>
      <c r="V37" s="4"/>
      <c r="W37" s="4"/>
      <c r="X37" s="4"/>
      <c r="Y37" s="4"/>
      <c r="Z37" s="4"/>
      <c r="AA37" s="4"/>
      <c r="AB37" s="6"/>
    </row>
    <row r="38" spans="1:28" ht="4.5" customHeight="1" x14ac:dyDescent="0.2">
      <c r="A38" s="7"/>
      <c r="B38" s="4"/>
      <c r="C38" s="4"/>
      <c r="D38" s="4"/>
      <c r="E38" s="4"/>
      <c r="F38" s="4"/>
      <c r="G38" s="4"/>
      <c r="H38" s="4"/>
      <c r="I38" s="4"/>
      <c r="J38" s="4"/>
      <c r="K38" s="4"/>
      <c r="L38" s="4"/>
      <c r="M38" s="4"/>
      <c r="N38" s="4"/>
      <c r="O38" s="4"/>
      <c r="P38" s="4"/>
      <c r="Q38" s="4"/>
      <c r="R38" s="4"/>
      <c r="S38" s="4"/>
      <c r="T38" s="4"/>
      <c r="U38" s="4"/>
      <c r="V38" s="4"/>
      <c r="W38" s="4"/>
      <c r="X38" s="4"/>
      <c r="Y38" s="4"/>
      <c r="Z38" s="4"/>
      <c r="AA38" s="4"/>
      <c r="AB38" s="6"/>
    </row>
    <row r="39" spans="1:28" ht="15" x14ac:dyDescent="0.25">
      <c r="A39" s="7"/>
      <c r="B39" s="8" t="s">
        <v>28</v>
      </c>
      <c r="C39" s="4"/>
      <c r="D39" s="4"/>
      <c r="E39" s="4"/>
      <c r="F39" s="4"/>
      <c r="G39" s="4"/>
      <c r="H39" s="4"/>
      <c r="I39" s="4"/>
      <c r="J39" s="4"/>
      <c r="K39" s="19"/>
      <c r="L39" s="4" t="s">
        <v>26</v>
      </c>
      <c r="M39" s="19"/>
      <c r="N39" s="4" t="s">
        <v>30</v>
      </c>
      <c r="O39" s="4"/>
      <c r="P39" s="8" t="s">
        <v>29</v>
      </c>
      <c r="Q39" s="4"/>
      <c r="R39" s="4"/>
      <c r="S39" s="4"/>
      <c r="T39" s="4"/>
      <c r="U39" s="4"/>
      <c r="V39" s="4"/>
      <c r="W39" s="19"/>
      <c r="X39" s="4" t="s">
        <v>26</v>
      </c>
      <c r="Y39" s="19"/>
      <c r="Z39" s="4" t="s">
        <v>30</v>
      </c>
      <c r="AA39" s="4"/>
      <c r="AB39" s="6"/>
    </row>
    <row r="40" spans="1:28" ht="4.5" customHeight="1" x14ac:dyDescent="0.2">
      <c r="A40" s="7"/>
      <c r="B40" s="4"/>
      <c r="C40" s="4"/>
      <c r="D40" s="4"/>
      <c r="E40" s="4"/>
      <c r="F40" s="4"/>
      <c r="G40" s="4"/>
      <c r="H40" s="4"/>
      <c r="I40" s="4"/>
      <c r="J40" s="4"/>
      <c r="K40" s="4"/>
      <c r="L40" s="4"/>
      <c r="M40" s="4"/>
      <c r="N40" s="4"/>
      <c r="O40" s="4"/>
      <c r="P40" s="4"/>
      <c r="Q40" s="4"/>
      <c r="R40" s="4"/>
      <c r="S40" s="4"/>
      <c r="T40" s="4"/>
      <c r="U40" s="4"/>
      <c r="V40" s="4"/>
      <c r="W40" s="4"/>
      <c r="X40" s="4"/>
      <c r="Y40" s="4"/>
      <c r="Z40" s="4"/>
      <c r="AA40" s="4"/>
      <c r="AB40" s="6"/>
    </row>
    <row r="41" spans="1:28" ht="15" x14ac:dyDescent="0.25">
      <c r="A41" s="7"/>
      <c r="B41" s="8" t="s">
        <v>31</v>
      </c>
      <c r="C41" s="4"/>
      <c r="D41" s="4"/>
      <c r="E41" s="4"/>
      <c r="F41" s="4"/>
      <c r="G41" s="4"/>
      <c r="H41" s="4"/>
      <c r="I41" s="4"/>
      <c r="J41" s="4"/>
      <c r="K41" s="19"/>
      <c r="L41" s="4" t="s">
        <v>26</v>
      </c>
      <c r="M41" s="19"/>
      <c r="N41" s="4" t="s">
        <v>30</v>
      </c>
      <c r="O41" s="4"/>
      <c r="P41" s="4" t="s">
        <v>32</v>
      </c>
      <c r="Q41" s="4"/>
      <c r="R41" s="4"/>
      <c r="S41" s="94"/>
      <c r="T41" s="129"/>
      <c r="U41" s="129"/>
      <c r="V41" s="129"/>
      <c r="W41" s="129"/>
      <c r="X41" s="129"/>
      <c r="Y41" s="4"/>
      <c r="Z41" s="4"/>
      <c r="AA41" s="4"/>
      <c r="AB41" s="6"/>
    </row>
    <row r="42" spans="1:28" ht="6" customHeight="1" x14ac:dyDescent="0.2">
      <c r="A42" s="7"/>
      <c r="B42" s="4"/>
      <c r="C42" s="4"/>
      <c r="D42" s="4"/>
      <c r="E42" s="4"/>
      <c r="F42" s="4"/>
      <c r="G42" s="4"/>
      <c r="H42" s="4"/>
      <c r="I42" s="4"/>
      <c r="J42" s="4"/>
      <c r="K42" s="4"/>
      <c r="L42" s="4"/>
      <c r="M42" s="4"/>
      <c r="N42" s="4"/>
      <c r="O42" s="4"/>
      <c r="P42" s="4"/>
      <c r="Q42" s="4"/>
      <c r="R42" s="4"/>
      <c r="S42" s="4"/>
      <c r="T42" s="4"/>
      <c r="U42" s="4"/>
      <c r="V42" s="4"/>
      <c r="W42" s="4"/>
      <c r="X42" s="4"/>
      <c r="Y42" s="4"/>
      <c r="Z42" s="4"/>
      <c r="AA42" s="4"/>
      <c r="AB42" s="6"/>
    </row>
    <row r="43" spans="1:28" ht="15" x14ac:dyDescent="0.25">
      <c r="A43" s="7"/>
      <c r="B43" s="8" t="s">
        <v>39</v>
      </c>
      <c r="C43" s="4"/>
      <c r="D43" s="4"/>
      <c r="E43" s="4"/>
      <c r="F43" s="4"/>
      <c r="G43" s="138"/>
      <c r="H43" s="125"/>
      <c r="I43" s="8" t="s">
        <v>40</v>
      </c>
      <c r="J43" s="8"/>
      <c r="K43" s="8"/>
      <c r="L43" s="8"/>
      <c r="M43" s="4"/>
      <c r="N43" s="19" t="s">
        <v>33</v>
      </c>
      <c r="O43" s="13"/>
      <c r="P43" s="19" t="s">
        <v>34</v>
      </c>
      <c r="Q43" s="13"/>
      <c r="R43" s="19" t="s">
        <v>35</v>
      </c>
      <c r="S43" s="13"/>
      <c r="T43" s="19" t="s">
        <v>36</v>
      </c>
      <c r="U43" s="13"/>
      <c r="V43" s="19" t="s">
        <v>37</v>
      </c>
      <c r="W43" s="13"/>
      <c r="X43" s="19" t="s">
        <v>38</v>
      </c>
      <c r="Y43" s="4"/>
      <c r="Z43" s="19"/>
      <c r="AA43" s="4"/>
      <c r="AB43" s="6"/>
    </row>
    <row r="44" spans="1:28" ht="4.5" customHeight="1" x14ac:dyDescent="0.2">
      <c r="A44" s="7"/>
      <c r="B44" s="4"/>
      <c r="C44" s="4"/>
      <c r="D44" s="4"/>
      <c r="E44" s="4"/>
      <c r="F44" s="4"/>
      <c r="G44" s="4"/>
      <c r="H44" s="4"/>
      <c r="I44" s="4"/>
      <c r="J44" s="4"/>
      <c r="K44" s="4"/>
      <c r="L44" s="4"/>
      <c r="M44" s="4"/>
      <c r="N44" s="4"/>
      <c r="O44" s="4"/>
      <c r="P44" s="4"/>
      <c r="Q44" s="4"/>
      <c r="R44" s="4"/>
      <c r="S44" s="4"/>
      <c r="T44" s="4"/>
      <c r="U44" s="4"/>
      <c r="V44" s="4"/>
      <c r="W44" s="4"/>
      <c r="X44" s="4"/>
      <c r="Y44" s="4"/>
      <c r="Z44" s="4"/>
      <c r="AA44" s="4"/>
      <c r="AB44" s="6"/>
    </row>
    <row r="45" spans="1:28" ht="15" x14ac:dyDescent="0.25">
      <c r="A45" s="7"/>
      <c r="B45" s="8" t="s">
        <v>43</v>
      </c>
      <c r="C45" s="4"/>
      <c r="D45" s="4"/>
      <c r="E45" s="4"/>
      <c r="F45" s="4"/>
      <c r="G45" s="4" t="s">
        <v>44</v>
      </c>
      <c r="H45" s="4"/>
      <c r="I45" s="4"/>
      <c r="J45" s="4"/>
      <c r="K45" s="4"/>
      <c r="L45" s="19"/>
      <c r="M45" s="4" t="s">
        <v>26</v>
      </c>
      <c r="N45" s="19"/>
      <c r="O45" s="4" t="s">
        <v>27</v>
      </c>
      <c r="P45" s="4"/>
      <c r="Q45" s="4" t="s">
        <v>46</v>
      </c>
      <c r="R45" s="4"/>
      <c r="S45" s="4"/>
      <c r="T45" s="4"/>
      <c r="U45" s="19"/>
      <c r="V45" s="4" t="s">
        <v>47</v>
      </c>
      <c r="W45" s="4"/>
      <c r="X45" s="4"/>
      <c r="Y45" s="19"/>
      <c r="Z45" s="4" t="s">
        <v>45</v>
      </c>
      <c r="AA45" s="4"/>
      <c r="AB45" s="6"/>
    </row>
    <row r="46" spans="1:28" ht="4.5" customHeight="1" x14ac:dyDescent="0.25">
      <c r="A46" s="7"/>
      <c r="B46" s="8"/>
      <c r="C46" s="4"/>
      <c r="D46" s="4"/>
      <c r="E46" s="4"/>
      <c r="F46" s="4"/>
      <c r="G46" s="4"/>
      <c r="H46" s="4"/>
      <c r="I46" s="4"/>
      <c r="J46" s="4"/>
      <c r="K46" s="4"/>
      <c r="L46" s="43"/>
      <c r="M46" s="4"/>
      <c r="N46" s="43"/>
      <c r="O46" s="4"/>
      <c r="P46" s="4"/>
      <c r="Q46" s="4"/>
      <c r="R46" s="4"/>
      <c r="S46" s="4"/>
      <c r="T46" s="4"/>
      <c r="U46" s="43"/>
      <c r="V46" s="4"/>
      <c r="W46" s="4"/>
      <c r="X46" s="4"/>
      <c r="Y46" s="43"/>
      <c r="Z46" s="4"/>
      <c r="AA46" s="4"/>
      <c r="AB46" s="6"/>
    </row>
    <row r="47" spans="1:28" ht="15" x14ac:dyDescent="0.25">
      <c r="A47" s="7"/>
      <c r="B47" s="8" t="s">
        <v>132</v>
      </c>
      <c r="C47" s="4"/>
      <c r="D47" s="4"/>
      <c r="E47" s="4"/>
      <c r="F47" s="4"/>
      <c r="G47" s="4"/>
      <c r="H47" s="4"/>
      <c r="I47" s="4"/>
      <c r="J47" s="90"/>
      <c r="K47" s="91"/>
      <c r="L47" s="91"/>
      <c r="M47" s="91"/>
      <c r="N47" s="91"/>
      <c r="O47" s="91"/>
      <c r="P47" s="8" t="s">
        <v>133</v>
      </c>
      <c r="Q47" s="4"/>
      <c r="R47" s="4"/>
      <c r="S47" s="4"/>
      <c r="T47" s="29"/>
      <c r="U47" s="91"/>
      <c r="V47" s="93"/>
      <c r="W47" s="93"/>
      <c r="X47" s="93"/>
      <c r="Y47" s="93"/>
      <c r="Z47" s="93"/>
      <c r="AA47" s="93"/>
      <c r="AB47" s="6"/>
    </row>
    <row r="48" spans="1:28" ht="6" customHeight="1" thickBot="1" x14ac:dyDescent="0.25">
      <c r="A48" s="9"/>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1"/>
    </row>
    <row r="49" spans="1:28" ht="6" customHeight="1" thickBot="1" x14ac:dyDescent="0.25"/>
    <row r="50" spans="1:28" ht="15" customHeight="1" x14ac:dyDescent="0.25">
      <c r="A50" s="22"/>
      <c r="B50" s="20" t="str">
        <f>IF(OR(I1="Kinderhaus (Kita)",I1="Frühförderung/Physio"),"Teilhabeeinschränkung","Unterstützungsbedarf")</f>
        <v>Unterstützungsbedarf</v>
      </c>
      <c r="C50" s="17"/>
      <c r="D50" s="17"/>
      <c r="E50" s="17"/>
      <c r="F50" s="17"/>
      <c r="G50" s="17"/>
      <c r="H50" s="17"/>
      <c r="I50" s="17"/>
      <c r="J50" s="17"/>
      <c r="K50" s="17"/>
      <c r="L50" s="17"/>
      <c r="M50" s="17"/>
      <c r="N50" s="17"/>
      <c r="O50" s="17"/>
      <c r="P50" s="17"/>
      <c r="Q50" s="17"/>
      <c r="R50" s="17"/>
      <c r="S50" s="17"/>
      <c r="T50" s="20"/>
      <c r="U50" s="55" t="s">
        <v>140</v>
      </c>
      <c r="V50" s="55"/>
      <c r="W50" s="55"/>
      <c r="X50" s="55"/>
      <c r="Y50" s="56"/>
      <c r="Z50" s="65"/>
      <c r="AA50" s="20"/>
      <c r="AB50" s="18"/>
    </row>
    <row r="51" spans="1:28" ht="4.5" customHeight="1" x14ac:dyDescent="0.25">
      <c r="A51" s="7"/>
      <c r="B51" s="8"/>
      <c r="C51" s="4"/>
      <c r="D51" s="4"/>
      <c r="E51" s="4"/>
      <c r="F51" s="4"/>
      <c r="G51" s="4"/>
      <c r="H51" s="4"/>
      <c r="I51" s="4"/>
      <c r="J51" s="4"/>
      <c r="K51" s="4"/>
      <c r="L51" s="4"/>
      <c r="M51" s="4"/>
      <c r="N51" s="4"/>
      <c r="O51" s="4"/>
      <c r="P51" s="4"/>
      <c r="Q51" s="4"/>
      <c r="R51" s="4"/>
      <c r="S51" s="4"/>
      <c r="T51" s="4"/>
      <c r="U51" s="4"/>
      <c r="V51" s="4"/>
      <c r="W51" s="4"/>
      <c r="X51" s="4"/>
      <c r="Y51" s="4"/>
      <c r="Z51" s="4"/>
      <c r="AA51" s="4"/>
      <c r="AB51" s="6"/>
    </row>
    <row r="52" spans="1:28" ht="14.25" customHeight="1" x14ac:dyDescent="0.25">
      <c r="A52" s="7"/>
      <c r="B52" s="8" t="s">
        <v>48</v>
      </c>
      <c r="C52" s="4"/>
      <c r="D52" s="4"/>
      <c r="E52" s="4"/>
      <c r="F52" s="4"/>
      <c r="G52" s="19"/>
      <c r="H52" s="4" t="s">
        <v>50</v>
      </c>
      <c r="I52" s="4"/>
      <c r="J52" s="4"/>
      <c r="K52" s="19"/>
      <c r="L52" s="4" t="s">
        <v>49</v>
      </c>
      <c r="M52" s="4"/>
      <c r="N52" s="4"/>
      <c r="O52" s="4"/>
      <c r="P52" s="4"/>
      <c r="Q52" s="4"/>
      <c r="R52" s="4"/>
      <c r="S52" s="19"/>
      <c r="T52" s="4" t="s">
        <v>51</v>
      </c>
      <c r="U52" s="4"/>
      <c r="V52" s="4"/>
      <c r="W52" s="4"/>
      <c r="X52" s="4"/>
      <c r="Y52" s="4"/>
      <c r="Z52" s="4"/>
      <c r="AA52" s="4"/>
      <c r="AB52" s="6"/>
    </row>
    <row r="53" spans="1:28" ht="4.5" customHeight="1" x14ac:dyDescent="0.25">
      <c r="A53" s="7"/>
      <c r="B53" s="8"/>
      <c r="C53" s="4"/>
      <c r="D53" s="4"/>
      <c r="E53" s="4"/>
      <c r="F53" s="4"/>
      <c r="G53" s="4"/>
      <c r="H53" s="4"/>
      <c r="I53" s="4"/>
      <c r="J53" s="4"/>
      <c r="K53" s="4"/>
      <c r="L53" s="4"/>
      <c r="M53" s="4"/>
      <c r="N53" s="4"/>
      <c r="O53" s="4"/>
      <c r="P53" s="4"/>
      <c r="Q53" s="4"/>
      <c r="R53" s="4"/>
      <c r="S53" s="4"/>
      <c r="T53" s="4"/>
      <c r="U53" s="4"/>
      <c r="V53" s="4"/>
      <c r="W53" s="4"/>
      <c r="X53" s="4"/>
      <c r="Y53" s="4"/>
      <c r="Z53" s="4"/>
      <c r="AA53" s="4"/>
      <c r="AB53" s="6"/>
    </row>
    <row r="54" spans="1:28" ht="14.25" customHeight="1" x14ac:dyDescent="0.2">
      <c r="A54" s="7"/>
      <c r="B54" s="19"/>
      <c r="C54" s="4" t="s">
        <v>53</v>
      </c>
      <c r="D54" s="4"/>
      <c r="E54" s="4"/>
      <c r="F54" s="19"/>
      <c r="G54" s="4" t="s">
        <v>54</v>
      </c>
      <c r="H54" s="4"/>
      <c r="I54" s="4"/>
      <c r="J54" s="4"/>
      <c r="K54" s="4"/>
      <c r="L54" s="19"/>
      <c r="M54" s="4" t="s">
        <v>55</v>
      </c>
      <c r="N54" s="4"/>
      <c r="O54" s="4"/>
      <c r="P54" s="19"/>
      <c r="Q54" s="4" t="s">
        <v>56</v>
      </c>
      <c r="R54" s="4"/>
      <c r="S54" s="4"/>
      <c r="T54" s="4"/>
      <c r="U54" s="4"/>
      <c r="V54" s="19"/>
      <c r="W54" s="4" t="s">
        <v>57</v>
      </c>
      <c r="X54" s="4"/>
      <c r="Y54" s="4"/>
      <c r="Z54" s="4"/>
      <c r="AA54" s="4"/>
      <c r="AB54" s="6"/>
    </row>
    <row r="55" spans="1:28" ht="4.5" customHeight="1" x14ac:dyDescent="0.25">
      <c r="A55" s="7"/>
      <c r="B55" s="8"/>
      <c r="C55" s="4"/>
      <c r="D55" s="4"/>
      <c r="E55" s="4"/>
      <c r="F55" s="4"/>
      <c r="G55" s="4"/>
      <c r="H55" s="4"/>
      <c r="I55" s="4"/>
      <c r="J55" s="4"/>
      <c r="K55" s="4"/>
      <c r="L55" s="4"/>
      <c r="M55" s="4"/>
      <c r="N55" s="4"/>
      <c r="O55" s="4"/>
      <c r="P55" s="4"/>
      <c r="Q55" s="4"/>
      <c r="R55" s="4"/>
      <c r="S55" s="4"/>
      <c r="T55" s="4"/>
      <c r="U55" s="4"/>
      <c r="V55" s="4"/>
      <c r="W55" s="4"/>
      <c r="X55" s="4"/>
      <c r="Y55" s="4"/>
      <c r="Z55" s="4"/>
      <c r="AA55" s="4"/>
      <c r="AB55" s="6"/>
    </row>
    <row r="56" spans="1:28" ht="14.25" customHeight="1" x14ac:dyDescent="0.25">
      <c r="A56" s="7"/>
      <c r="B56" s="8" t="s">
        <v>52</v>
      </c>
      <c r="C56" s="4"/>
      <c r="D56" s="4"/>
      <c r="E56" s="4"/>
      <c r="F56" s="4"/>
      <c r="G56" s="4"/>
      <c r="H56" s="95"/>
      <c r="I56" s="96"/>
      <c r="J56" s="96"/>
      <c r="K56" s="96"/>
      <c r="L56" s="96"/>
      <c r="M56" s="96"/>
      <c r="N56" s="96"/>
      <c r="O56" s="96"/>
      <c r="P56" s="96"/>
      <c r="Q56" s="96"/>
      <c r="R56" s="96"/>
      <c r="S56" s="96"/>
      <c r="T56" s="96"/>
      <c r="U56" s="96"/>
      <c r="V56" s="96"/>
      <c r="W56" s="96"/>
      <c r="X56" s="96"/>
      <c r="Y56" s="96"/>
      <c r="Z56" s="96"/>
      <c r="AA56" s="96"/>
      <c r="AB56" s="6"/>
    </row>
    <row r="57" spans="1:28" ht="4.5" customHeight="1" thickBot="1" x14ac:dyDescent="0.25">
      <c r="A57" s="9"/>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1"/>
    </row>
    <row r="58" spans="1:28" ht="5.25" customHeight="1" thickBot="1" x14ac:dyDescent="0.25">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8" ht="15" customHeight="1" x14ac:dyDescent="0.25">
      <c r="A59" s="22"/>
      <c r="B59" s="20" t="s">
        <v>131</v>
      </c>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8"/>
    </row>
    <row r="60" spans="1:28" ht="4.5" customHeight="1" x14ac:dyDescent="0.2">
      <c r="A60" s="7"/>
      <c r="B60" s="4"/>
      <c r="C60" s="4"/>
      <c r="D60" s="4"/>
      <c r="E60" s="4"/>
      <c r="F60" s="4"/>
      <c r="G60" s="4"/>
      <c r="H60" s="4"/>
      <c r="I60" s="4"/>
      <c r="J60" s="4"/>
      <c r="K60" s="4"/>
      <c r="L60" s="4"/>
      <c r="M60" s="4"/>
      <c r="N60" s="4"/>
      <c r="O60" s="4"/>
      <c r="P60" s="4"/>
      <c r="Q60" s="4"/>
      <c r="R60" s="4"/>
      <c r="S60" s="4"/>
      <c r="T60" s="4"/>
      <c r="U60" s="4"/>
      <c r="V60" s="4"/>
      <c r="W60" s="4"/>
      <c r="X60" s="4"/>
      <c r="Y60" s="4"/>
      <c r="Z60" s="4"/>
      <c r="AA60" s="4"/>
      <c r="AB60" s="6"/>
    </row>
    <row r="61" spans="1:28" x14ac:dyDescent="0.2">
      <c r="A61" s="7"/>
      <c r="B61" s="19"/>
      <c r="C61" s="4" t="s">
        <v>58</v>
      </c>
      <c r="D61" s="4"/>
      <c r="E61" s="4"/>
      <c r="F61" s="4"/>
      <c r="G61" s="4"/>
      <c r="H61" s="4"/>
      <c r="I61" s="4"/>
      <c r="J61" s="4"/>
      <c r="K61" s="19"/>
      <c r="L61" s="4" t="s">
        <v>59</v>
      </c>
      <c r="M61" s="4"/>
      <c r="N61" s="4"/>
      <c r="O61" s="19"/>
      <c r="P61" s="4" t="s">
        <v>60</v>
      </c>
      <c r="Q61" s="4"/>
      <c r="R61" s="4"/>
      <c r="S61" s="4"/>
      <c r="T61" s="4"/>
      <c r="U61" s="4"/>
      <c r="V61" s="4"/>
      <c r="W61" s="4"/>
      <c r="X61" s="4"/>
      <c r="Y61" s="4"/>
      <c r="Z61" s="4"/>
      <c r="AA61" s="4"/>
      <c r="AB61" s="6"/>
    </row>
    <row r="62" spans="1:28" ht="4.5" customHeight="1" thickBot="1" x14ac:dyDescent="0.25">
      <c r="A62" s="9"/>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1"/>
    </row>
    <row r="63" spans="1:28" ht="5.25" customHeight="1" thickBot="1" x14ac:dyDescent="0.25"/>
    <row r="64" spans="1:28" ht="15" customHeight="1" x14ac:dyDescent="0.25">
      <c r="A64" s="22"/>
      <c r="B64" s="20" t="s">
        <v>61</v>
      </c>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8"/>
    </row>
    <row r="65" spans="1:30" ht="4.5" customHeight="1" x14ac:dyDescent="0.2">
      <c r="A65" s="7"/>
      <c r="B65" s="4"/>
      <c r="C65" s="4"/>
      <c r="D65" s="4"/>
      <c r="E65" s="4"/>
      <c r="F65" s="4"/>
      <c r="G65" s="4"/>
      <c r="H65" s="4"/>
      <c r="I65" s="4"/>
      <c r="J65" s="4"/>
      <c r="K65" s="4"/>
      <c r="L65" s="4"/>
      <c r="M65" s="4"/>
      <c r="N65" s="4"/>
      <c r="O65" s="4"/>
      <c r="P65" s="4"/>
      <c r="Q65" s="4"/>
      <c r="R65" s="4"/>
      <c r="S65" s="4"/>
      <c r="T65" s="4"/>
      <c r="U65" s="4"/>
      <c r="V65" s="4"/>
      <c r="W65" s="4"/>
      <c r="X65" s="4"/>
      <c r="Y65" s="4"/>
      <c r="Z65" s="4"/>
      <c r="AA65" s="4"/>
      <c r="AB65" s="6"/>
    </row>
    <row r="66" spans="1:30" x14ac:dyDescent="0.2">
      <c r="A66" s="7"/>
      <c r="B66" s="19"/>
      <c r="C66" s="4" t="s">
        <v>62</v>
      </c>
      <c r="D66" s="4"/>
      <c r="E66" s="4"/>
      <c r="F66" s="4"/>
      <c r="G66" s="19"/>
      <c r="H66" s="4" t="s">
        <v>63</v>
      </c>
      <c r="I66" s="4"/>
      <c r="J66" s="4"/>
      <c r="K66" s="19"/>
      <c r="L66" s="4" t="s">
        <v>64</v>
      </c>
      <c r="M66" s="4"/>
      <c r="N66" s="4"/>
      <c r="O66" s="19"/>
      <c r="P66" s="4" t="s">
        <v>65</v>
      </c>
      <c r="Q66" s="4"/>
      <c r="R66" s="4"/>
      <c r="S66" s="4"/>
      <c r="T66" s="19"/>
      <c r="U66" s="4" t="s">
        <v>66</v>
      </c>
      <c r="V66" s="4"/>
      <c r="W66" s="4"/>
      <c r="X66" s="4"/>
      <c r="Y66" s="4"/>
      <c r="Z66" s="4"/>
      <c r="AA66" s="4"/>
      <c r="AB66" s="6"/>
    </row>
    <row r="67" spans="1:30" ht="4.5" customHeight="1" x14ac:dyDescent="0.2">
      <c r="A67" s="7"/>
      <c r="B67" s="4"/>
      <c r="C67" s="4"/>
      <c r="D67" s="4"/>
      <c r="E67" s="4"/>
      <c r="F67" s="4"/>
      <c r="G67" s="4"/>
      <c r="H67" s="4"/>
      <c r="I67" s="4"/>
      <c r="J67" s="4"/>
      <c r="K67" s="4"/>
      <c r="L67" s="4"/>
      <c r="M67" s="4"/>
      <c r="N67" s="4"/>
      <c r="O67" s="4"/>
      <c r="P67" s="4"/>
      <c r="Q67" s="4"/>
      <c r="R67" s="4"/>
      <c r="S67" s="4"/>
      <c r="T67" s="4"/>
      <c r="U67" s="4"/>
      <c r="V67" s="4"/>
      <c r="W67" s="4"/>
      <c r="X67" s="4"/>
      <c r="Y67" s="4"/>
      <c r="Z67" s="4"/>
      <c r="AA67" s="4"/>
      <c r="AB67" s="6"/>
    </row>
    <row r="68" spans="1:30" ht="15" x14ac:dyDescent="0.25">
      <c r="A68" s="7"/>
      <c r="B68" s="19"/>
      <c r="C68" s="4" t="s">
        <v>67</v>
      </c>
      <c r="D68" s="4"/>
      <c r="E68" s="4"/>
      <c r="F68" s="4"/>
      <c r="G68" s="4"/>
      <c r="H68" s="19"/>
      <c r="I68" s="4" t="s">
        <v>68</v>
      </c>
      <c r="J68" s="4"/>
      <c r="K68" s="4"/>
      <c r="L68" s="4"/>
      <c r="M68" s="4"/>
      <c r="N68" s="4"/>
      <c r="O68" s="19"/>
      <c r="P68" s="4" t="s">
        <v>69</v>
      </c>
      <c r="Q68" s="4"/>
      <c r="R68" s="4"/>
      <c r="S68" s="19"/>
      <c r="T68" s="92" t="s">
        <v>70</v>
      </c>
      <c r="U68" s="93"/>
      <c r="V68" s="93"/>
      <c r="W68" s="93"/>
      <c r="X68" s="93"/>
      <c r="Y68" s="93"/>
      <c r="Z68" s="93"/>
      <c r="AA68" s="4"/>
      <c r="AB68" s="6"/>
    </row>
    <row r="69" spans="1:30" ht="4.5" customHeight="1" thickBot="1" x14ac:dyDescent="0.25">
      <c r="A69" s="9"/>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1"/>
    </row>
    <row r="70" spans="1:30" ht="5.25" customHeight="1" thickBot="1" x14ac:dyDescent="0.25"/>
    <row r="71" spans="1:30" ht="15" customHeight="1" outlineLevel="1" x14ac:dyDescent="0.25">
      <c r="A71" s="22"/>
      <c r="B71" s="139" t="str">
        <f>IF(I1="WfbM","Einkommen","Einkommen: NICHT relevant")</f>
        <v>Einkommen: NICHT relevant</v>
      </c>
      <c r="C71" s="140"/>
      <c r="D71" s="140"/>
      <c r="E71" s="140"/>
      <c r="F71" s="140"/>
      <c r="G71" s="140"/>
      <c r="H71" s="140"/>
      <c r="I71" s="140"/>
      <c r="J71" s="140"/>
      <c r="K71" s="140"/>
      <c r="L71" s="140"/>
      <c r="M71" s="17"/>
      <c r="N71" s="17"/>
      <c r="O71" s="17"/>
      <c r="P71" s="17"/>
      <c r="Q71" s="17"/>
      <c r="R71" s="17"/>
      <c r="S71" s="17"/>
      <c r="T71" s="17"/>
      <c r="U71" s="17"/>
      <c r="V71" s="17"/>
      <c r="W71" s="17"/>
      <c r="X71" s="17"/>
      <c r="Y71" s="17"/>
      <c r="Z71" s="17"/>
      <c r="AA71" s="17"/>
      <c r="AB71" s="18"/>
    </row>
    <row r="72" spans="1:30" ht="4.5" customHeight="1" outlineLevel="1" x14ac:dyDescent="0.2">
      <c r="A72" s="7"/>
      <c r="B72" s="4"/>
      <c r="C72" s="4"/>
      <c r="D72" s="4"/>
      <c r="E72" s="4"/>
      <c r="F72" s="4"/>
      <c r="G72" s="4"/>
      <c r="H72" s="4"/>
      <c r="I72" s="4"/>
      <c r="J72" s="4"/>
      <c r="K72" s="4"/>
      <c r="L72" s="4"/>
      <c r="M72" s="4"/>
      <c r="N72" s="4"/>
      <c r="O72" s="4"/>
      <c r="P72" s="4"/>
      <c r="Q72" s="4"/>
      <c r="R72" s="4"/>
      <c r="S72" s="4"/>
      <c r="T72" s="4"/>
      <c r="U72" s="4"/>
      <c r="V72" s="4"/>
      <c r="W72" s="4"/>
      <c r="X72" s="4"/>
      <c r="Y72" s="4"/>
      <c r="Z72" s="4"/>
      <c r="AA72" s="4"/>
      <c r="AB72" s="6"/>
    </row>
    <row r="73" spans="1:30" outlineLevel="1" x14ac:dyDescent="0.2">
      <c r="A73" s="7"/>
      <c r="B73" s="19"/>
      <c r="C73" s="4" t="s">
        <v>71</v>
      </c>
      <c r="D73" s="4"/>
      <c r="E73" s="4"/>
      <c r="F73" s="4"/>
      <c r="G73" s="4"/>
      <c r="H73" s="19"/>
      <c r="I73" s="4" t="s">
        <v>72</v>
      </c>
      <c r="J73" s="4"/>
      <c r="K73" s="4"/>
      <c r="L73" s="4"/>
      <c r="M73" s="4"/>
      <c r="N73" s="4"/>
      <c r="O73" s="19"/>
      <c r="P73" s="4" t="s">
        <v>73</v>
      </c>
      <c r="Q73" s="4"/>
      <c r="R73" s="4"/>
      <c r="S73" s="4"/>
      <c r="T73" s="4"/>
      <c r="U73" s="19"/>
      <c r="V73" s="4" t="s">
        <v>74</v>
      </c>
      <c r="W73" s="4"/>
      <c r="X73" s="4"/>
      <c r="Y73" s="4"/>
      <c r="Z73" s="4"/>
      <c r="AA73" s="4"/>
      <c r="AB73" s="6"/>
    </row>
    <row r="74" spans="1:30" ht="4.5" customHeight="1" outlineLevel="1" x14ac:dyDescent="0.2">
      <c r="A74" s="7"/>
      <c r="B74" s="4"/>
      <c r="C74" s="4"/>
      <c r="D74" s="4"/>
      <c r="E74" s="4"/>
      <c r="F74" s="4"/>
      <c r="G74" s="4"/>
      <c r="H74" s="4"/>
      <c r="I74" s="4"/>
      <c r="J74" s="4"/>
      <c r="K74" s="4"/>
      <c r="L74" s="4"/>
      <c r="M74" s="4"/>
      <c r="N74" s="4"/>
      <c r="O74" s="4"/>
      <c r="P74" s="4"/>
      <c r="Q74" s="4"/>
      <c r="R74" s="4"/>
      <c r="S74" s="4"/>
      <c r="T74" s="4"/>
      <c r="U74" s="4"/>
      <c r="V74" s="4"/>
      <c r="W74" s="4"/>
      <c r="X74" s="4"/>
      <c r="Y74" s="4"/>
      <c r="Z74" s="4"/>
      <c r="AA74" s="4"/>
      <c r="AB74" s="6"/>
    </row>
    <row r="75" spans="1:30" ht="15" outlineLevel="1" x14ac:dyDescent="0.25">
      <c r="A75" s="7"/>
      <c r="B75" s="19"/>
      <c r="C75" s="4" t="s">
        <v>75</v>
      </c>
      <c r="D75" s="4"/>
      <c r="E75" s="4"/>
      <c r="F75" s="4"/>
      <c r="G75" s="4"/>
      <c r="H75" s="4"/>
      <c r="I75" s="19"/>
      <c r="J75" s="4" t="s">
        <v>77</v>
      </c>
      <c r="K75" s="4"/>
      <c r="L75" s="4"/>
      <c r="M75" s="4"/>
      <c r="N75" s="19"/>
      <c r="O75" s="4" t="s">
        <v>76</v>
      </c>
      <c r="P75" s="4"/>
      <c r="Q75" s="4"/>
      <c r="R75" s="4"/>
      <c r="S75" s="4"/>
      <c r="T75" s="19"/>
      <c r="U75" s="4" t="s">
        <v>78</v>
      </c>
      <c r="V75" s="4"/>
      <c r="W75" s="4"/>
      <c r="X75" s="4"/>
      <c r="Y75" s="4"/>
      <c r="Z75" s="4"/>
      <c r="AA75" s="4"/>
      <c r="AB75" s="6"/>
      <c r="AD75" s="58" t="str">
        <f>IF(OR(I1="Kinderhaus (Kita)",I1="Schulintegrationshilfe/Arbeitsassistenz",I1="Ferienbetreuung"),"Hier ganz links klicken und Zellen EINklappen!","")</f>
        <v/>
      </c>
    </row>
    <row r="76" spans="1:30" ht="4.5" customHeight="1" outlineLevel="1" thickBot="1" x14ac:dyDescent="0.25">
      <c r="A76" s="9"/>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1"/>
    </row>
    <row r="77" spans="1:30" ht="5.25" customHeight="1" outlineLevel="1" thickBot="1" x14ac:dyDescent="0.25"/>
    <row r="78" spans="1:30" ht="15" customHeight="1" x14ac:dyDescent="0.25">
      <c r="A78" s="22"/>
      <c r="B78" s="20" t="str">
        <f>IF(I1="Kinderhaus (Kita)","Masernschutz/Elternerklärung/Vorsorge",IF(I1="Wohnen/Wohnassistenz","Masernschutz: Betrifft nur das Kinderheim","Masernschutz: NICHT relevant"))</f>
        <v>Masernschutz: NICHT relevant</v>
      </c>
      <c r="C78" s="17"/>
      <c r="D78" s="17"/>
      <c r="E78" s="17"/>
      <c r="F78" s="17"/>
      <c r="G78" s="17"/>
      <c r="H78" s="17"/>
      <c r="I78" s="17"/>
      <c r="J78" s="17"/>
      <c r="K78" s="17"/>
      <c r="L78" s="17"/>
      <c r="M78" s="17"/>
      <c r="N78" s="17"/>
      <c r="O78" s="17" t="str">
        <f>IF(OR(I1="Schulintegrationshilfe/Arbeitsassistenz",I1="Ferienbetreuung"),"Wird durch Schule überprüft!","")</f>
        <v/>
      </c>
      <c r="P78" s="17"/>
      <c r="Q78" s="17"/>
      <c r="R78" s="17"/>
      <c r="S78" s="17"/>
      <c r="T78" s="17"/>
      <c r="U78" s="17"/>
      <c r="V78" s="17"/>
      <c r="W78" s="17"/>
      <c r="X78" s="17"/>
      <c r="Y78" s="17"/>
      <c r="Z78" s="17"/>
      <c r="AA78" s="17"/>
      <c r="AB78" s="18"/>
    </row>
    <row r="79" spans="1:30" ht="4.5" customHeight="1" x14ac:dyDescent="0.2">
      <c r="A79" s="7"/>
      <c r="B79" s="4"/>
      <c r="C79" s="4"/>
      <c r="D79" s="4"/>
      <c r="E79" s="4"/>
      <c r="F79" s="4"/>
      <c r="G79" s="4"/>
      <c r="H79" s="4"/>
      <c r="I79" s="4"/>
      <c r="J79" s="4"/>
      <c r="K79" s="4"/>
      <c r="L79" s="4"/>
      <c r="M79" s="4"/>
      <c r="N79" s="4"/>
      <c r="O79" s="4"/>
      <c r="P79" s="4"/>
      <c r="Q79" s="4"/>
      <c r="R79" s="4"/>
      <c r="S79" s="4"/>
      <c r="T79" s="4"/>
      <c r="U79" s="4"/>
      <c r="V79" s="4"/>
      <c r="W79" s="4"/>
      <c r="X79" s="4"/>
      <c r="Y79" s="4"/>
      <c r="Z79" s="4"/>
      <c r="AA79" s="4"/>
      <c r="AB79" s="6"/>
    </row>
    <row r="80" spans="1:30" ht="14.25" customHeight="1" x14ac:dyDescent="0.25">
      <c r="A80" s="7"/>
      <c r="B80" s="4" t="s">
        <v>113</v>
      </c>
      <c r="C80" s="4"/>
      <c r="D80" s="4"/>
      <c r="E80" s="4"/>
      <c r="F80" s="4"/>
      <c r="G80" s="4"/>
      <c r="H80" s="4"/>
      <c r="I80" s="4"/>
      <c r="J80" s="90"/>
      <c r="K80" s="91"/>
      <c r="L80" s="91"/>
      <c r="M80" s="91"/>
      <c r="N80" s="4"/>
      <c r="O80" s="19"/>
      <c r="P80" s="4" t="s">
        <v>114</v>
      </c>
      <c r="Q80" s="4"/>
      <c r="R80" s="4"/>
      <c r="S80" s="4"/>
      <c r="T80" s="19"/>
      <c r="U80" s="4" t="s">
        <v>115</v>
      </c>
      <c r="V80" s="4"/>
      <c r="W80" s="4"/>
      <c r="X80" s="4"/>
      <c r="Y80" s="4"/>
      <c r="Z80" s="4"/>
      <c r="AA80" s="4"/>
      <c r="AB80" s="6"/>
    </row>
    <row r="81" spans="1:30" ht="4.5" customHeight="1" x14ac:dyDescent="0.25">
      <c r="A81" s="7"/>
      <c r="B81" s="28"/>
      <c r="C81" s="28"/>
      <c r="D81" s="28"/>
      <c r="E81" s="28"/>
      <c r="F81" s="28"/>
      <c r="G81" s="28"/>
      <c r="H81" s="28"/>
      <c r="I81" s="28"/>
      <c r="J81" s="29"/>
      <c r="K81" s="30"/>
      <c r="L81" s="30"/>
      <c r="M81" s="30"/>
      <c r="N81" s="28"/>
      <c r="O81" s="28"/>
      <c r="P81" s="28"/>
      <c r="Q81" s="28"/>
      <c r="R81" s="28"/>
      <c r="S81" s="28"/>
      <c r="T81" s="28"/>
      <c r="U81" s="28"/>
      <c r="V81" s="28"/>
      <c r="W81" s="28"/>
      <c r="X81" s="28"/>
      <c r="Y81" s="28"/>
      <c r="Z81" s="28"/>
      <c r="AA81" s="28"/>
      <c r="AB81" s="6"/>
    </row>
    <row r="82" spans="1:30" ht="12.75" customHeight="1" x14ac:dyDescent="0.25">
      <c r="A82" s="7"/>
      <c r="B82" s="4" t="s">
        <v>116</v>
      </c>
      <c r="C82" s="4"/>
      <c r="D82" s="4"/>
      <c r="E82" s="4"/>
      <c r="F82" s="4"/>
      <c r="G82" s="90"/>
      <c r="H82" s="91"/>
      <c r="I82" s="91"/>
      <c r="J82" s="91"/>
      <c r="K82" s="30"/>
      <c r="L82" s="30"/>
      <c r="M82" s="30"/>
      <c r="N82" s="28"/>
      <c r="O82" s="28"/>
      <c r="P82" s="28"/>
      <c r="Q82" s="28"/>
      <c r="R82" s="28"/>
      <c r="S82" s="28"/>
      <c r="T82" s="28"/>
      <c r="U82" s="28"/>
      <c r="V82" s="28"/>
      <c r="W82" s="28"/>
      <c r="X82" s="28"/>
      <c r="Y82" s="28"/>
      <c r="Z82" s="28"/>
      <c r="AA82" s="28"/>
      <c r="AB82" s="6"/>
    </row>
    <row r="83" spans="1:30" ht="4.5" customHeight="1" x14ac:dyDescent="0.2">
      <c r="A83" s="7"/>
      <c r="B83" s="4"/>
      <c r="C83" s="4"/>
      <c r="D83" s="4"/>
      <c r="E83" s="4"/>
      <c r="F83" s="4"/>
      <c r="G83" s="4"/>
      <c r="H83" s="4"/>
      <c r="I83" s="4"/>
      <c r="J83" s="4"/>
      <c r="K83" s="4"/>
      <c r="L83" s="4"/>
      <c r="M83" s="4"/>
      <c r="N83" s="4"/>
      <c r="O83" s="4"/>
      <c r="P83" s="4"/>
      <c r="Q83" s="4"/>
      <c r="R83" s="4"/>
      <c r="S83" s="4"/>
      <c r="T83" s="4"/>
      <c r="U83" s="4"/>
      <c r="V83" s="4"/>
      <c r="W83" s="4"/>
      <c r="X83" s="4"/>
      <c r="Y83" s="4"/>
      <c r="Z83" s="4"/>
      <c r="AA83" s="4"/>
      <c r="AB83" s="6"/>
    </row>
    <row r="84" spans="1:30" ht="14.25" customHeight="1" x14ac:dyDescent="0.25">
      <c r="A84" s="7"/>
      <c r="B84" s="4" t="s">
        <v>117</v>
      </c>
      <c r="C84" s="4"/>
      <c r="D84" s="4"/>
      <c r="E84" s="4"/>
      <c r="F84" s="4"/>
      <c r="G84" s="4"/>
      <c r="H84" s="4"/>
      <c r="I84" s="90"/>
      <c r="J84" s="91"/>
      <c r="K84" s="91"/>
      <c r="L84" s="91"/>
      <c r="M84" s="4"/>
      <c r="N84" s="19"/>
      <c r="O84" s="4" t="s">
        <v>118</v>
      </c>
      <c r="P84" s="4"/>
      <c r="Q84" s="4"/>
      <c r="R84" s="4"/>
      <c r="S84" s="19"/>
      <c r="T84" s="4" t="s">
        <v>119</v>
      </c>
      <c r="U84" s="4"/>
      <c r="V84" s="4"/>
      <c r="W84" s="4"/>
      <c r="X84" s="4"/>
      <c r="Y84" s="4"/>
      <c r="Z84" s="4"/>
      <c r="AA84" s="4"/>
      <c r="AB84" s="6"/>
    </row>
    <row r="85" spans="1:30" ht="4.5" customHeight="1" thickBot="1" x14ac:dyDescent="0.25">
      <c r="A85" s="9"/>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1"/>
    </row>
    <row r="86" spans="1:30" ht="4.5" customHeight="1" outlineLevel="1" thickBot="1" x14ac:dyDescent="0.25">
      <c r="A86" s="72"/>
      <c r="B86" s="72"/>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row>
    <row r="87" spans="1:30" ht="5.25" customHeight="1" outlineLevel="2" x14ac:dyDescent="0.2">
      <c r="A87" s="69"/>
      <c r="B87" s="70"/>
      <c r="C87" s="70"/>
      <c r="D87" s="70"/>
      <c r="E87" s="70"/>
      <c r="F87" s="70"/>
      <c r="G87" s="70"/>
      <c r="H87" s="70"/>
      <c r="I87" s="70"/>
      <c r="J87" s="70"/>
      <c r="K87" s="70"/>
      <c r="L87" s="70"/>
      <c r="M87" s="70"/>
      <c r="N87" s="70"/>
      <c r="O87" s="70"/>
      <c r="P87" s="70"/>
      <c r="Q87" s="70"/>
      <c r="R87" s="70"/>
      <c r="S87" s="70"/>
      <c r="T87" s="70"/>
      <c r="U87" s="70"/>
      <c r="V87" s="70"/>
      <c r="W87" s="70"/>
      <c r="X87" s="70"/>
      <c r="Y87" s="70"/>
      <c r="Z87" s="70"/>
      <c r="AA87" s="70"/>
      <c r="AB87" s="71"/>
    </row>
    <row r="88" spans="1:30" ht="14.25" customHeight="1" outlineLevel="2" x14ac:dyDescent="0.2">
      <c r="A88" s="7"/>
      <c r="B88" s="4" t="s">
        <v>143</v>
      </c>
      <c r="C88" s="4"/>
      <c r="D88" s="4"/>
      <c r="E88" s="4"/>
      <c r="F88" s="4"/>
      <c r="G88" s="4"/>
      <c r="H88" s="4"/>
      <c r="I88" s="19"/>
      <c r="J88" s="4" t="s">
        <v>26</v>
      </c>
      <c r="K88" s="4"/>
      <c r="L88" s="19"/>
      <c r="M88" s="4" t="s">
        <v>27</v>
      </c>
      <c r="N88" s="4"/>
      <c r="P88" s="4"/>
      <c r="Q88" s="4"/>
      <c r="R88" s="4"/>
      <c r="S88" s="4"/>
      <c r="U88" s="4"/>
      <c r="V88" s="4"/>
      <c r="W88" s="4"/>
      <c r="X88" s="4"/>
      <c r="Y88" s="4"/>
      <c r="Z88" s="4"/>
      <c r="AA88" s="4"/>
      <c r="AB88" s="6"/>
    </row>
    <row r="89" spans="1:30" ht="4.5" customHeight="1" outlineLevel="2" x14ac:dyDescent="0.25">
      <c r="A89" s="7"/>
      <c r="B89" s="28"/>
      <c r="C89" s="28"/>
      <c r="D89" s="28"/>
      <c r="E89" s="28"/>
      <c r="F89" s="28"/>
      <c r="G89" s="28"/>
      <c r="H89" s="28"/>
      <c r="I89" s="28"/>
      <c r="J89" s="29"/>
      <c r="K89" s="30"/>
      <c r="L89" s="30"/>
      <c r="M89" s="30"/>
      <c r="N89" s="28"/>
      <c r="O89" s="28"/>
      <c r="P89" s="28"/>
      <c r="Q89" s="28"/>
      <c r="R89" s="28"/>
      <c r="S89" s="28"/>
      <c r="T89" s="28"/>
      <c r="U89" s="28"/>
      <c r="V89" s="28"/>
      <c r="W89" s="28"/>
      <c r="X89" s="28"/>
      <c r="Y89" s="28"/>
      <c r="Z89" s="28"/>
      <c r="AA89" s="28"/>
      <c r="AB89" s="6"/>
    </row>
    <row r="90" spans="1:30" ht="12.75" customHeight="1" outlineLevel="2" x14ac:dyDescent="0.25">
      <c r="A90" s="7"/>
      <c r="B90" s="4" t="s">
        <v>144</v>
      </c>
      <c r="C90" s="4"/>
      <c r="D90" s="4"/>
      <c r="E90" s="4"/>
      <c r="F90" s="4"/>
      <c r="G90" s="67"/>
      <c r="H90" s="68"/>
      <c r="I90" s="68"/>
      <c r="J90" s="68"/>
      <c r="K90" s="30"/>
      <c r="L90" s="30"/>
      <c r="M90" s="30"/>
      <c r="N90" s="28"/>
      <c r="O90" s="28"/>
      <c r="P90" s="28"/>
      <c r="Q90" s="28"/>
      <c r="R90" s="28"/>
      <c r="S90" s="28"/>
      <c r="T90" s="28"/>
      <c r="U90" s="28"/>
      <c r="V90" s="28"/>
      <c r="W90" s="19"/>
      <c r="X90" s="4" t="s">
        <v>26</v>
      </c>
      <c r="Y90" s="4"/>
      <c r="Z90" s="19"/>
      <c r="AA90" s="4" t="s">
        <v>30</v>
      </c>
      <c r="AB90" s="6"/>
    </row>
    <row r="91" spans="1:30" ht="4.5" customHeight="1" outlineLevel="2" thickBot="1" x14ac:dyDescent="0.25">
      <c r="A91" s="9"/>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1"/>
    </row>
    <row r="92" spans="1:30" ht="12" customHeight="1" thickBot="1" x14ac:dyDescent="0.25">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row>
    <row r="93" spans="1:30" s="51" customFormat="1" ht="15" outlineLevel="1" x14ac:dyDescent="0.25">
      <c r="A93" s="49"/>
      <c r="B93" s="105" t="str">
        <f>IF(I1="Frühförderung/Physio","Aktuelle Hilfen: z.B. Frühförderung, SPZ, Familienhilfe:",IF(I1="Reisebüro","Betreuung/Beschäftigung/Arbeit: nicht ausfüllen",IF(OR(I1="WfbM",I1="Tagesgruppe",I1="Sport",I1="Schulintegrationshilfe/Arbeitsassistenz"),"Betreuung/Beschäftigung/Arbeit: NICHT relevant","Tagesbetreuung/Beschäftigung/Arbeit: nur ausfüllen, wenn nicht in der Lebenshilfe Dresden")))</f>
        <v>Tagesbetreuung/Beschäftigung/Arbeit: nur ausfüllen, wenn nicht in der Lebenshilfe Dresden</v>
      </c>
      <c r="C93" s="105"/>
      <c r="D93" s="105"/>
      <c r="E93" s="105"/>
      <c r="F93" s="105"/>
      <c r="G93" s="105"/>
      <c r="H93" s="105"/>
      <c r="I93" s="105"/>
      <c r="J93" s="105"/>
      <c r="K93" s="105"/>
      <c r="L93" s="105"/>
      <c r="M93" s="105"/>
      <c r="N93" s="105"/>
      <c r="O93" s="105"/>
      <c r="P93" s="105"/>
      <c r="Q93" s="106"/>
      <c r="R93" s="106"/>
      <c r="S93" s="106"/>
      <c r="T93" s="106"/>
      <c r="U93" s="106"/>
      <c r="V93" s="106"/>
      <c r="W93" s="106"/>
      <c r="X93" s="106"/>
      <c r="Y93" s="106"/>
      <c r="Z93" s="106"/>
      <c r="AA93" s="106"/>
      <c r="AB93" s="50"/>
      <c r="AD93" s="58" t="str">
        <f>IF(I1="Kinderhaus (Kita)","Hier ganz links klicken und Zellen AUSklappen!","")</f>
        <v/>
      </c>
    </row>
    <row r="94" spans="1:30" s="51" customFormat="1" ht="4.5" customHeight="1" outlineLevel="1" x14ac:dyDescent="0.25">
      <c r="A94" s="52"/>
      <c r="B94" s="53"/>
      <c r="C94" s="53"/>
      <c r="D94" s="53"/>
      <c r="E94" s="53"/>
      <c r="F94" s="53"/>
      <c r="G94" s="53"/>
      <c r="H94" s="53"/>
      <c r="I94" s="53"/>
      <c r="J94" s="53"/>
      <c r="K94" s="53"/>
      <c r="L94" s="53"/>
      <c r="M94" s="53"/>
      <c r="N94" s="53"/>
      <c r="O94" s="53"/>
      <c r="P94" s="53"/>
      <c r="Q94" s="53"/>
      <c r="R94" s="53"/>
      <c r="S94" s="53"/>
      <c r="T94" s="53"/>
      <c r="U94" s="53"/>
      <c r="V94" s="53"/>
      <c r="W94" s="53"/>
      <c r="X94" s="53"/>
      <c r="Y94" s="53"/>
      <c r="Z94" s="53"/>
      <c r="AA94" s="53"/>
      <c r="AB94" s="54"/>
    </row>
    <row r="95" spans="1:30" ht="15.75" customHeight="1" outlineLevel="1" x14ac:dyDescent="0.25">
      <c r="A95" s="7"/>
      <c r="B95" s="4"/>
      <c r="C95" s="4"/>
      <c r="D95" s="4"/>
      <c r="E95" s="4"/>
      <c r="F95" s="4"/>
      <c r="G95" s="99" t="s">
        <v>82</v>
      </c>
      <c r="H95" s="100"/>
      <c r="I95" s="100"/>
      <c r="J95" s="100"/>
      <c r="K95" s="100"/>
      <c r="L95" s="100"/>
      <c r="M95" s="100"/>
      <c r="N95" s="101" t="s">
        <v>84</v>
      </c>
      <c r="O95" s="100"/>
      <c r="P95" s="100"/>
      <c r="Q95" s="100"/>
      <c r="R95" s="100"/>
      <c r="S95" s="100"/>
      <c r="T95" s="100"/>
      <c r="U95" s="101" t="s">
        <v>83</v>
      </c>
      <c r="V95" s="100"/>
      <c r="W95" s="100"/>
      <c r="X95" s="100"/>
      <c r="Y95" s="100"/>
      <c r="Z95" s="100"/>
      <c r="AA95" s="100"/>
      <c r="AB95" s="6"/>
    </row>
    <row r="96" spans="1:30" ht="15" outlineLevel="1" x14ac:dyDescent="0.25">
      <c r="A96" s="7"/>
      <c r="B96" s="8" t="s">
        <v>79</v>
      </c>
      <c r="C96" s="4"/>
      <c r="D96" s="4"/>
      <c r="E96" s="4"/>
      <c r="F96" s="4"/>
      <c r="G96" s="87" t="str">
        <f>IF(I1="ABW","Nicht relevant","")</f>
        <v/>
      </c>
      <c r="H96" s="88"/>
      <c r="I96" s="88"/>
      <c r="J96" s="88"/>
      <c r="K96" s="88"/>
      <c r="L96" s="88"/>
      <c r="M96" s="89"/>
      <c r="N96" s="87"/>
      <c r="O96" s="88"/>
      <c r="P96" s="88"/>
      <c r="Q96" s="88"/>
      <c r="R96" s="88"/>
      <c r="S96" s="88"/>
      <c r="T96" s="89"/>
      <c r="U96" s="87"/>
      <c r="V96" s="88"/>
      <c r="W96" s="88"/>
      <c r="X96" s="88"/>
      <c r="Y96" s="88"/>
      <c r="Z96" s="88"/>
      <c r="AA96" s="88"/>
      <c r="AB96" s="6"/>
    </row>
    <row r="97" spans="1:30" ht="4.5" customHeight="1" outlineLevel="1" x14ac:dyDescent="0.25">
      <c r="A97" s="7"/>
      <c r="B97" s="8"/>
      <c r="C97" s="4"/>
      <c r="D97" s="4"/>
      <c r="E97" s="4"/>
      <c r="F97" s="4"/>
      <c r="G97" s="14"/>
      <c r="H97" s="14"/>
      <c r="I97" s="14"/>
      <c r="J97" s="14"/>
      <c r="K97" s="14"/>
      <c r="L97" s="14"/>
      <c r="M97" s="15"/>
      <c r="N97" s="14"/>
      <c r="O97" s="14"/>
      <c r="P97" s="14"/>
      <c r="Q97" s="14"/>
      <c r="R97" s="14"/>
      <c r="S97" s="14"/>
      <c r="T97" s="15"/>
      <c r="U97" s="14"/>
      <c r="V97" s="14"/>
      <c r="W97" s="14"/>
      <c r="X97" s="14"/>
      <c r="Y97" s="14"/>
      <c r="Z97" s="14"/>
      <c r="AA97" s="14"/>
      <c r="AB97" s="6"/>
    </row>
    <row r="98" spans="1:30" ht="15" outlineLevel="1" x14ac:dyDescent="0.25">
      <c r="A98" s="7"/>
      <c r="B98" s="8" t="s">
        <v>80</v>
      </c>
      <c r="C98" s="4"/>
      <c r="D98" s="4"/>
      <c r="E98" s="4"/>
      <c r="F98" s="4"/>
      <c r="G98" s="87" t="str">
        <f>IF(I1="ABW","Nicht relevant","")</f>
        <v/>
      </c>
      <c r="H98" s="88"/>
      <c r="I98" s="88"/>
      <c r="J98" s="88"/>
      <c r="K98" s="88"/>
      <c r="L98" s="88"/>
      <c r="M98" s="89"/>
      <c r="N98" s="87"/>
      <c r="O98" s="88"/>
      <c r="P98" s="88"/>
      <c r="Q98" s="88"/>
      <c r="R98" s="88"/>
      <c r="S98" s="88"/>
      <c r="T98" s="89"/>
      <c r="U98" s="87"/>
      <c r="V98" s="88"/>
      <c r="W98" s="88"/>
      <c r="X98" s="88"/>
      <c r="Y98" s="88"/>
      <c r="Z98" s="88"/>
      <c r="AA98" s="88"/>
      <c r="AB98" s="6"/>
    </row>
    <row r="99" spans="1:30" ht="4.5" customHeight="1" outlineLevel="1" x14ac:dyDescent="0.25">
      <c r="A99" s="7"/>
      <c r="B99" s="8"/>
      <c r="C99" s="4"/>
      <c r="D99" s="4"/>
      <c r="E99" s="4"/>
      <c r="F99" s="4"/>
      <c r="G99" s="14"/>
      <c r="H99" s="14"/>
      <c r="I99" s="14"/>
      <c r="J99" s="14"/>
      <c r="K99" s="14"/>
      <c r="L99" s="14"/>
      <c r="M99" s="15"/>
      <c r="N99" s="14"/>
      <c r="O99" s="14"/>
      <c r="P99" s="14"/>
      <c r="Q99" s="14"/>
      <c r="R99" s="14"/>
      <c r="S99" s="14"/>
      <c r="T99" s="15"/>
      <c r="U99" s="14"/>
      <c r="V99" s="14"/>
      <c r="W99" s="14"/>
      <c r="X99" s="14"/>
      <c r="Y99" s="14"/>
      <c r="Z99" s="14"/>
      <c r="AA99" s="14"/>
      <c r="AB99" s="6"/>
    </row>
    <row r="100" spans="1:30" ht="15" outlineLevel="1" x14ac:dyDescent="0.25">
      <c r="A100" s="7"/>
      <c r="B100" s="8" t="s">
        <v>139</v>
      </c>
      <c r="C100" s="4"/>
      <c r="D100" s="4"/>
      <c r="E100" s="4"/>
      <c r="F100" s="4"/>
      <c r="G100" s="102" t="str">
        <f>IF(I1="ABW","Nicht relevant","")</f>
        <v/>
      </c>
      <c r="H100" s="103"/>
      <c r="I100" s="103"/>
      <c r="J100" s="103"/>
      <c r="K100" s="103"/>
      <c r="L100" s="103"/>
      <c r="M100" s="104"/>
      <c r="N100" s="102"/>
      <c r="O100" s="103"/>
      <c r="P100" s="103"/>
      <c r="Q100" s="103"/>
      <c r="R100" s="103"/>
      <c r="S100" s="103"/>
      <c r="T100" s="104"/>
      <c r="U100" s="102"/>
      <c r="V100" s="103"/>
      <c r="W100" s="103"/>
      <c r="X100" s="103"/>
      <c r="Y100" s="103"/>
      <c r="Z100" s="103"/>
      <c r="AA100" s="103"/>
      <c r="AB100" s="6"/>
    </row>
    <row r="101" spans="1:30" ht="4.5" customHeight="1" outlineLevel="1" x14ac:dyDescent="0.25">
      <c r="A101" s="7"/>
      <c r="B101" s="8"/>
      <c r="C101" s="4"/>
      <c r="D101" s="4"/>
      <c r="E101" s="4"/>
      <c r="F101" s="4"/>
      <c r="G101" s="14"/>
      <c r="H101" s="14"/>
      <c r="I101" s="14"/>
      <c r="J101" s="14"/>
      <c r="K101" s="14"/>
      <c r="L101" s="14"/>
      <c r="M101" s="15"/>
      <c r="N101" s="14"/>
      <c r="O101" s="14"/>
      <c r="P101" s="14"/>
      <c r="Q101" s="14"/>
      <c r="R101" s="14"/>
      <c r="S101" s="14"/>
      <c r="T101" s="15"/>
      <c r="U101" s="14"/>
      <c r="V101" s="14"/>
      <c r="W101" s="14"/>
      <c r="X101" s="14"/>
      <c r="Y101" s="14"/>
      <c r="Z101" s="14"/>
      <c r="AA101" s="14"/>
      <c r="AB101" s="6"/>
    </row>
    <row r="102" spans="1:30" ht="15" outlineLevel="1" x14ac:dyDescent="0.25">
      <c r="A102" s="7"/>
      <c r="B102" s="8" t="s">
        <v>86</v>
      </c>
      <c r="C102" s="4"/>
      <c r="D102" s="4"/>
      <c r="E102" s="4"/>
      <c r="F102" s="4"/>
      <c r="G102" s="102" t="str">
        <f>IF(I1="ABW","Nicht relevant","")</f>
        <v/>
      </c>
      <c r="H102" s="103"/>
      <c r="I102" s="103"/>
      <c r="J102" s="103"/>
      <c r="K102" s="103"/>
      <c r="L102" s="103"/>
      <c r="M102" s="104"/>
      <c r="N102" s="141"/>
      <c r="O102" s="142"/>
      <c r="P102" s="142"/>
      <c r="Q102" s="142"/>
      <c r="R102" s="142"/>
      <c r="S102" s="142"/>
      <c r="T102" s="149"/>
      <c r="U102" s="141"/>
      <c r="V102" s="142"/>
      <c r="W102" s="142"/>
      <c r="X102" s="142"/>
      <c r="Y102" s="142"/>
      <c r="Z102" s="142"/>
      <c r="AA102" s="142"/>
      <c r="AB102" s="6"/>
    </row>
    <row r="103" spans="1:30" ht="4.5" customHeight="1" outlineLevel="1" x14ac:dyDescent="0.25">
      <c r="A103" s="7"/>
      <c r="B103" s="8"/>
      <c r="C103" s="4"/>
      <c r="D103" s="4"/>
      <c r="E103" s="4"/>
      <c r="F103" s="4"/>
      <c r="G103" s="14"/>
      <c r="H103" s="14"/>
      <c r="I103" s="14"/>
      <c r="J103" s="14"/>
      <c r="K103" s="14"/>
      <c r="L103" s="14"/>
      <c r="M103" s="15"/>
      <c r="N103" s="14"/>
      <c r="O103" s="14"/>
      <c r="P103" s="14"/>
      <c r="Q103" s="14"/>
      <c r="R103" s="14"/>
      <c r="S103" s="14"/>
      <c r="T103" s="15"/>
      <c r="U103" s="14"/>
      <c r="V103" s="14"/>
      <c r="W103" s="14"/>
      <c r="X103" s="14"/>
      <c r="Y103" s="14"/>
      <c r="Z103" s="14"/>
      <c r="AA103" s="14"/>
      <c r="AB103" s="6"/>
    </row>
    <row r="104" spans="1:30" ht="14.25" customHeight="1" outlineLevel="1" x14ac:dyDescent="0.25">
      <c r="A104" s="7"/>
      <c r="B104" s="8" t="s">
        <v>85</v>
      </c>
      <c r="C104" s="4"/>
      <c r="D104" s="4"/>
      <c r="E104" s="4"/>
      <c r="F104" s="4"/>
      <c r="G104" s="87" t="str">
        <f>IF(I1="ABW","Nicht relevant","")</f>
        <v/>
      </c>
      <c r="H104" s="88"/>
      <c r="I104" s="88"/>
      <c r="J104" s="88"/>
      <c r="K104" s="88"/>
      <c r="L104" s="88"/>
      <c r="M104" s="89"/>
      <c r="N104" s="87"/>
      <c r="O104" s="88"/>
      <c r="P104" s="88"/>
      <c r="Q104" s="88"/>
      <c r="R104" s="88"/>
      <c r="S104" s="88"/>
      <c r="T104" s="89"/>
      <c r="U104" s="87"/>
      <c r="V104" s="88"/>
      <c r="W104" s="88"/>
      <c r="X104" s="88"/>
      <c r="Y104" s="88"/>
      <c r="Z104" s="88"/>
      <c r="AA104" s="88"/>
      <c r="AB104" s="6"/>
    </row>
    <row r="105" spans="1:30" ht="4.5" customHeight="1" outlineLevel="1" x14ac:dyDescent="0.25">
      <c r="A105" s="7"/>
      <c r="B105" s="8"/>
      <c r="C105" s="4"/>
      <c r="D105" s="4"/>
      <c r="E105" s="4"/>
      <c r="F105" s="4"/>
      <c r="G105" s="14"/>
      <c r="H105" s="14"/>
      <c r="I105" s="14"/>
      <c r="J105" s="14"/>
      <c r="K105" s="14"/>
      <c r="L105" s="14"/>
      <c r="M105" s="15"/>
      <c r="N105" s="14"/>
      <c r="O105" s="14"/>
      <c r="P105" s="14"/>
      <c r="Q105" s="14"/>
      <c r="R105" s="14"/>
      <c r="S105" s="14"/>
      <c r="T105" s="15"/>
      <c r="U105" s="14"/>
      <c r="V105" s="14"/>
      <c r="W105" s="14"/>
      <c r="X105" s="14"/>
      <c r="Y105" s="14"/>
      <c r="Z105" s="14"/>
      <c r="AA105" s="14"/>
      <c r="AB105" s="6"/>
    </row>
    <row r="106" spans="1:30" outlineLevel="1" x14ac:dyDescent="0.2">
      <c r="A106" s="7"/>
      <c r="B106" s="21" t="s">
        <v>81</v>
      </c>
      <c r="C106" s="4"/>
      <c r="D106" s="4"/>
      <c r="E106" s="4"/>
      <c r="F106" s="4"/>
      <c r="G106" s="107"/>
      <c r="H106" s="108"/>
      <c r="I106" s="108"/>
      <c r="J106" s="108"/>
      <c r="K106" s="108"/>
      <c r="L106" s="108"/>
      <c r="M106" s="109"/>
      <c r="N106" s="107"/>
      <c r="O106" s="108"/>
      <c r="P106" s="108"/>
      <c r="Q106" s="108"/>
      <c r="R106" s="108"/>
      <c r="S106" s="108"/>
      <c r="T106" s="109"/>
      <c r="U106" s="107"/>
      <c r="V106" s="108"/>
      <c r="W106" s="108"/>
      <c r="X106" s="108"/>
      <c r="Y106" s="108"/>
      <c r="Z106" s="108"/>
      <c r="AA106" s="108"/>
      <c r="AB106" s="6"/>
    </row>
    <row r="107" spans="1:30" ht="4.5" customHeight="1" outlineLevel="1" thickBot="1" x14ac:dyDescent="0.25">
      <c r="A107" s="9"/>
      <c r="B107" s="31"/>
      <c r="C107" s="32"/>
      <c r="D107" s="32"/>
      <c r="E107" s="32"/>
      <c r="F107" s="32"/>
      <c r="G107" s="33"/>
      <c r="H107" s="34"/>
      <c r="I107" s="34"/>
      <c r="J107" s="34"/>
      <c r="K107" s="34"/>
      <c r="L107" s="34"/>
      <c r="M107" s="34"/>
      <c r="N107" s="33"/>
      <c r="O107" s="34"/>
      <c r="P107" s="34"/>
      <c r="Q107" s="34"/>
      <c r="R107" s="34"/>
      <c r="S107" s="34"/>
      <c r="T107" s="34"/>
      <c r="U107" s="33"/>
      <c r="V107" s="34"/>
      <c r="W107" s="34"/>
      <c r="X107" s="34"/>
      <c r="Y107" s="34"/>
      <c r="Z107" s="34"/>
      <c r="AA107" s="34"/>
      <c r="AB107" s="35"/>
    </row>
    <row r="108" spans="1:30" ht="5.25" customHeight="1" outlineLevel="1" thickBot="1" x14ac:dyDescent="0.25">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1:30" ht="15" x14ac:dyDescent="0.25">
      <c r="A109" s="22"/>
      <c r="B109" s="20" t="s">
        <v>87</v>
      </c>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c r="AA109" s="17"/>
      <c r="AB109" s="18"/>
      <c r="AD109" s="58" t="str">
        <f>IF(OR(I1="Kinderhaus (Kita)",I1="Schulintegrationshilfe/Arbeitsassistenz",I1="Ferienbetreuung"),"Hier ganz links klicken und Zellen EINklappen!","")</f>
        <v/>
      </c>
    </row>
    <row r="110" spans="1:30" ht="15" customHeight="1" x14ac:dyDescent="0.25">
      <c r="A110" s="7"/>
      <c r="B110" s="85" t="str">
        <f>IF(I1="Kinderhaus (Kita)","Bitte Nachweis rechtliche Betreuung/Vollmacht vorlegen!","Bitte Kopie Betreuerausweis, Beschluss bzw. Vollmacht mitsenden!")</f>
        <v>Bitte Kopie Betreuerausweis, Beschluss bzw. Vollmacht mitsenden!</v>
      </c>
      <c r="C110" s="86"/>
      <c r="D110" s="86"/>
      <c r="E110" s="86"/>
      <c r="F110" s="86"/>
      <c r="G110" s="86"/>
      <c r="H110" s="86"/>
      <c r="I110" s="86"/>
      <c r="J110" s="86"/>
      <c r="K110" s="86"/>
      <c r="L110" s="86"/>
      <c r="M110" s="86"/>
      <c r="N110" s="86"/>
      <c r="O110" s="86"/>
      <c r="P110" s="86"/>
      <c r="Q110" s="86"/>
      <c r="R110" s="86"/>
      <c r="S110" s="86"/>
      <c r="T110" s="86"/>
      <c r="U110" s="86"/>
      <c r="V110" s="86"/>
      <c r="W110" s="86"/>
      <c r="X110" s="86"/>
      <c r="Y110" s="86"/>
      <c r="Z110" s="86"/>
      <c r="AA110" s="86"/>
      <c r="AB110" s="6"/>
    </row>
    <row r="111" spans="1:30" ht="4.5" customHeight="1" x14ac:dyDescent="0.2">
      <c r="A111" s="7"/>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6"/>
    </row>
    <row r="112" spans="1:30" ht="15" customHeight="1" x14ac:dyDescent="0.25">
      <c r="A112" s="7"/>
      <c r="B112" s="4"/>
      <c r="C112" s="4"/>
      <c r="D112" s="4"/>
      <c r="E112" s="4"/>
      <c r="F112" s="4"/>
      <c r="G112" s="4"/>
      <c r="H112" s="99" t="s">
        <v>90</v>
      </c>
      <c r="I112" s="100"/>
      <c r="J112" s="100"/>
      <c r="K112" s="100"/>
      <c r="L112" s="100"/>
      <c r="M112" s="100"/>
      <c r="N112" s="100"/>
      <c r="O112" s="100"/>
      <c r="P112" s="100"/>
      <c r="Q112" s="113"/>
      <c r="R112" s="101" t="s">
        <v>91</v>
      </c>
      <c r="S112" s="100"/>
      <c r="T112" s="100"/>
      <c r="U112" s="100"/>
      <c r="V112" s="100"/>
      <c r="W112" s="100"/>
      <c r="X112" s="100"/>
      <c r="Y112" s="100"/>
      <c r="Z112" s="100"/>
      <c r="AA112" s="100"/>
      <c r="AB112" s="6"/>
    </row>
    <row r="113" spans="1:28" ht="4.5" customHeight="1" x14ac:dyDescent="0.2">
      <c r="A113" s="7"/>
      <c r="B113" s="4"/>
      <c r="C113" s="4"/>
      <c r="D113" s="4"/>
      <c r="E113" s="4"/>
      <c r="F113" s="4"/>
      <c r="G113" s="4"/>
      <c r="H113" s="4"/>
      <c r="I113" s="4"/>
      <c r="J113" s="4"/>
      <c r="K113" s="4"/>
      <c r="L113" s="4"/>
      <c r="M113" s="4"/>
      <c r="N113" s="4"/>
      <c r="O113" s="4"/>
      <c r="P113" s="4"/>
      <c r="Q113" s="16"/>
      <c r="R113" s="4"/>
      <c r="S113" s="4"/>
      <c r="T113" s="4"/>
      <c r="U113" s="4"/>
      <c r="V113" s="4"/>
      <c r="W113" s="4"/>
      <c r="X113" s="4"/>
      <c r="Y113" s="4"/>
      <c r="Z113" s="4"/>
      <c r="AA113" s="4"/>
      <c r="AB113" s="6"/>
    </row>
    <row r="114" spans="1:28" ht="15" x14ac:dyDescent="0.25">
      <c r="A114" s="7"/>
      <c r="B114" s="8" t="s">
        <v>88</v>
      </c>
      <c r="C114" s="4"/>
      <c r="D114" s="4"/>
      <c r="E114" s="4"/>
      <c r="F114" s="4"/>
      <c r="G114" s="4"/>
      <c r="H114" s="90"/>
      <c r="I114" s="91"/>
      <c r="J114" s="91"/>
      <c r="K114" s="91"/>
      <c r="L114" s="91"/>
      <c r="M114" s="91"/>
      <c r="N114" s="91"/>
      <c r="O114" s="91"/>
      <c r="P114" s="91"/>
      <c r="Q114" s="114"/>
      <c r="R114" s="102"/>
      <c r="S114" s="103"/>
      <c r="T114" s="103"/>
      <c r="U114" s="103"/>
      <c r="V114" s="103"/>
      <c r="W114" s="103"/>
      <c r="X114" s="103"/>
      <c r="Y114" s="103"/>
      <c r="Z114" s="103"/>
      <c r="AA114" s="103"/>
      <c r="AB114" s="6"/>
    </row>
    <row r="115" spans="1:28" ht="4.5" customHeight="1" x14ac:dyDescent="0.2">
      <c r="A115" s="7"/>
      <c r="B115" s="4"/>
      <c r="C115" s="4"/>
      <c r="D115" s="4"/>
      <c r="E115" s="4"/>
      <c r="F115" s="4"/>
      <c r="G115" s="4"/>
      <c r="H115" s="4"/>
      <c r="I115" s="4"/>
      <c r="J115" s="4"/>
      <c r="K115" s="4"/>
      <c r="L115" s="4"/>
      <c r="M115" s="4"/>
      <c r="N115" s="4"/>
      <c r="O115" s="4"/>
      <c r="P115" s="4"/>
      <c r="Q115" s="16"/>
      <c r="R115" s="4"/>
      <c r="S115" s="4"/>
      <c r="T115" s="4"/>
      <c r="U115" s="4"/>
      <c r="V115" s="4"/>
      <c r="W115" s="4"/>
      <c r="X115" s="4"/>
      <c r="Y115" s="4"/>
      <c r="Z115" s="4"/>
      <c r="AA115" s="4"/>
      <c r="AB115" s="6"/>
    </row>
    <row r="116" spans="1:28" ht="15" customHeight="1" x14ac:dyDescent="0.25">
      <c r="A116" s="7"/>
      <c r="B116" s="8" t="s">
        <v>138</v>
      </c>
      <c r="C116" s="4"/>
      <c r="D116" s="4"/>
      <c r="E116" s="4"/>
      <c r="F116" s="4"/>
      <c r="G116" s="4"/>
      <c r="H116" s="124"/>
      <c r="I116" s="125"/>
      <c r="J116" s="125"/>
      <c r="K116" s="125"/>
      <c r="L116" s="125"/>
      <c r="M116" s="125"/>
      <c r="N116" s="125"/>
      <c r="O116" s="125"/>
      <c r="P116" s="125"/>
      <c r="Q116" s="126"/>
      <c r="R116" s="127"/>
      <c r="S116" s="125"/>
      <c r="T116" s="125"/>
      <c r="U116" s="125"/>
      <c r="V116" s="125"/>
      <c r="W116" s="125"/>
      <c r="X116" s="125"/>
      <c r="Y116" s="125"/>
      <c r="Z116" s="125"/>
      <c r="AA116" s="125"/>
      <c r="AB116" s="6"/>
    </row>
    <row r="117" spans="1:28" ht="4.5" customHeight="1" x14ac:dyDescent="0.2">
      <c r="A117" s="7"/>
      <c r="B117" s="4"/>
      <c r="C117" s="4"/>
      <c r="D117" s="4"/>
      <c r="E117" s="4"/>
      <c r="F117" s="4"/>
      <c r="G117" s="4"/>
      <c r="H117" s="4"/>
      <c r="I117" s="4"/>
      <c r="J117" s="4"/>
      <c r="K117" s="4"/>
      <c r="L117" s="4"/>
      <c r="M117" s="4"/>
      <c r="N117" s="4"/>
      <c r="O117" s="4"/>
      <c r="P117" s="4"/>
      <c r="Q117" s="16"/>
      <c r="R117" s="4"/>
      <c r="S117" s="4"/>
      <c r="T117" s="4"/>
      <c r="U117" s="4"/>
      <c r="V117" s="4"/>
      <c r="W117" s="4"/>
      <c r="X117" s="4"/>
      <c r="Y117" s="4"/>
      <c r="Z117" s="4"/>
      <c r="AA117" s="4"/>
      <c r="AB117" s="6"/>
    </row>
    <row r="118" spans="1:28" ht="15" customHeight="1" x14ac:dyDescent="0.25">
      <c r="A118" s="7"/>
      <c r="B118" s="8" t="s">
        <v>139</v>
      </c>
      <c r="C118" s="4"/>
      <c r="D118" s="4"/>
      <c r="E118" s="4"/>
      <c r="F118" s="4"/>
      <c r="G118" s="4"/>
      <c r="H118" s="90"/>
      <c r="I118" s="91"/>
      <c r="J118" s="91"/>
      <c r="K118" s="91"/>
      <c r="L118" s="91"/>
      <c r="M118" s="91"/>
      <c r="N118" s="91"/>
      <c r="O118" s="91"/>
      <c r="P118" s="91"/>
      <c r="Q118" s="114"/>
      <c r="R118" s="102"/>
      <c r="S118" s="103"/>
      <c r="T118" s="103"/>
      <c r="U118" s="103"/>
      <c r="V118" s="103"/>
      <c r="W118" s="103"/>
      <c r="X118" s="103"/>
      <c r="Y118" s="103"/>
      <c r="Z118" s="103"/>
      <c r="AA118" s="103"/>
      <c r="AB118" s="6"/>
    </row>
    <row r="119" spans="1:28" ht="4.5" customHeight="1" x14ac:dyDescent="0.2">
      <c r="A119" s="7"/>
      <c r="B119" s="4"/>
      <c r="C119" s="4"/>
      <c r="D119" s="4"/>
      <c r="E119" s="4"/>
      <c r="F119" s="4"/>
      <c r="G119" s="4"/>
      <c r="H119" s="4"/>
      <c r="I119" s="4"/>
      <c r="J119" s="4"/>
      <c r="K119" s="4"/>
      <c r="L119" s="4"/>
      <c r="M119" s="4"/>
      <c r="N119" s="4"/>
      <c r="O119" s="4"/>
      <c r="P119" s="4"/>
      <c r="Q119" s="16"/>
      <c r="R119" s="4"/>
      <c r="S119" s="4"/>
      <c r="T119" s="4"/>
      <c r="U119" s="4"/>
      <c r="V119" s="4"/>
      <c r="W119" s="4"/>
      <c r="X119" s="4"/>
      <c r="Y119" s="4"/>
      <c r="Z119" s="4"/>
      <c r="AA119" s="4"/>
      <c r="AB119" s="6"/>
    </row>
    <row r="120" spans="1:28" ht="15" x14ac:dyDescent="0.25">
      <c r="A120" s="7"/>
      <c r="B120" s="8" t="s">
        <v>7</v>
      </c>
      <c r="C120" s="4"/>
      <c r="D120" s="4"/>
      <c r="E120" s="4"/>
      <c r="F120" s="4"/>
      <c r="G120" s="4"/>
      <c r="H120" s="102"/>
      <c r="I120" s="103"/>
      <c r="J120" s="103"/>
      <c r="K120" s="103"/>
      <c r="L120" s="103"/>
      <c r="M120" s="103"/>
      <c r="N120" s="103"/>
      <c r="O120" s="103"/>
      <c r="P120" s="103"/>
      <c r="Q120" s="104"/>
      <c r="R120" s="102"/>
      <c r="S120" s="103"/>
      <c r="T120" s="103"/>
      <c r="U120" s="103"/>
      <c r="V120" s="103"/>
      <c r="W120" s="103"/>
      <c r="X120" s="103"/>
      <c r="Y120" s="103"/>
      <c r="Z120" s="103"/>
      <c r="AA120" s="103"/>
      <c r="AB120" s="6"/>
    </row>
    <row r="121" spans="1:28" ht="3.75" customHeight="1" x14ac:dyDescent="0.25">
      <c r="A121" s="7"/>
      <c r="B121" s="8"/>
      <c r="C121" s="4"/>
      <c r="D121" s="4"/>
      <c r="E121" s="4"/>
      <c r="F121" s="4"/>
      <c r="G121" s="4"/>
      <c r="H121" s="4"/>
      <c r="I121" s="4"/>
      <c r="J121" s="4"/>
      <c r="K121" s="4"/>
      <c r="L121" s="4"/>
      <c r="M121" s="4"/>
      <c r="N121" s="4"/>
      <c r="O121" s="4"/>
      <c r="P121" s="4"/>
      <c r="Q121" s="16"/>
      <c r="R121" s="4"/>
      <c r="S121" s="4"/>
      <c r="T121" s="4"/>
      <c r="U121" s="4"/>
      <c r="V121" s="4"/>
      <c r="W121" s="4"/>
      <c r="X121" s="4"/>
      <c r="Y121" s="4"/>
      <c r="Z121" s="4"/>
      <c r="AA121" s="4"/>
      <c r="AB121" s="6"/>
    </row>
    <row r="122" spans="1:28" ht="15" x14ac:dyDescent="0.25">
      <c r="A122" s="7"/>
      <c r="B122" s="8" t="s">
        <v>10</v>
      </c>
      <c r="C122" s="4"/>
      <c r="D122" s="4"/>
      <c r="E122" s="4"/>
      <c r="F122" s="4"/>
      <c r="G122" s="4"/>
      <c r="H122" s="97"/>
      <c r="I122" s="98"/>
      <c r="J122" s="98"/>
      <c r="K122" s="98"/>
      <c r="L122" s="98"/>
      <c r="M122" s="98"/>
      <c r="N122" s="98"/>
      <c r="O122" s="98"/>
      <c r="P122" s="98"/>
      <c r="Q122" s="115"/>
      <c r="R122" s="97"/>
      <c r="S122" s="98"/>
      <c r="T122" s="98"/>
      <c r="U122" s="98"/>
      <c r="V122" s="98"/>
      <c r="W122" s="98"/>
      <c r="X122" s="98"/>
      <c r="Y122" s="98"/>
      <c r="Z122" s="98"/>
      <c r="AA122" s="98"/>
      <c r="AB122" s="6"/>
    </row>
    <row r="123" spans="1:28" ht="4.5" customHeight="1" x14ac:dyDescent="0.25">
      <c r="A123" s="7"/>
      <c r="B123" s="8"/>
      <c r="C123" s="4"/>
      <c r="D123" s="4"/>
      <c r="E123" s="4"/>
      <c r="F123" s="4"/>
      <c r="G123" s="4"/>
      <c r="H123" s="44"/>
      <c r="I123" s="44"/>
      <c r="J123" s="44"/>
      <c r="K123" s="44"/>
      <c r="L123" s="44"/>
      <c r="M123" s="44"/>
      <c r="N123" s="44"/>
      <c r="O123" s="44"/>
      <c r="P123" s="44"/>
      <c r="Q123" s="45"/>
      <c r="R123" s="44"/>
      <c r="S123" s="44"/>
      <c r="T123" s="44"/>
      <c r="U123" s="44"/>
      <c r="V123" s="44"/>
      <c r="W123" s="44"/>
      <c r="X123" s="44"/>
      <c r="Y123" s="44"/>
      <c r="Z123" s="44"/>
      <c r="AA123" s="44"/>
      <c r="AB123" s="6"/>
    </row>
    <row r="124" spans="1:28" ht="15" x14ac:dyDescent="0.25">
      <c r="A124" s="7"/>
      <c r="B124" s="8" t="s">
        <v>89</v>
      </c>
      <c r="C124" s="4"/>
      <c r="D124" s="4"/>
      <c r="E124" s="4"/>
      <c r="F124" s="4"/>
      <c r="G124" s="4"/>
      <c r="H124" s="97"/>
      <c r="I124" s="98"/>
      <c r="J124" s="98"/>
      <c r="K124" s="98"/>
      <c r="L124" s="98"/>
      <c r="M124" s="98"/>
      <c r="N124" s="98"/>
      <c r="O124" s="98"/>
      <c r="P124" s="98"/>
      <c r="Q124" s="115"/>
      <c r="R124" s="97"/>
      <c r="S124" s="98"/>
      <c r="T124" s="98"/>
      <c r="U124" s="98"/>
      <c r="V124" s="98"/>
      <c r="W124" s="98"/>
      <c r="X124" s="98"/>
      <c r="Y124" s="98"/>
      <c r="Z124" s="98"/>
      <c r="AA124" s="98"/>
      <c r="AB124" s="6"/>
    </row>
    <row r="125" spans="1:28" ht="4.5" customHeight="1" x14ac:dyDescent="0.25">
      <c r="A125" s="7"/>
      <c r="B125" s="8"/>
      <c r="C125" s="4"/>
      <c r="D125" s="4"/>
      <c r="E125" s="4"/>
      <c r="F125" s="4"/>
      <c r="G125" s="4"/>
      <c r="H125" s="4"/>
      <c r="I125" s="4"/>
      <c r="J125" s="4"/>
      <c r="K125" s="4"/>
      <c r="L125" s="4"/>
      <c r="M125" s="4"/>
      <c r="N125" s="4"/>
      <c r="O125" s="4"/>
      <c r="P125" s="4"/>
      <c r="Q125" s="16"/>
      <c r="R125" s="4"/>
      <c r="S125" s="4"/>
      <c r="T125" s="4"/>
      <c r="U125" s="4"/>
      <c r="V125" s="4"/>
      <c r="W125" s="4"/>
      <c r="X125" s="4"/>
      <c r="Y125" s="4"/>
      <c r="Z125" s="4"/>
      <c r="AA125" s="4"/>
      <c r="AB125" s="6"/>
    </row>
    <row r="126" spans="1:28" ht="15" x14ac:dyDescent="0.25">
      <c r="A126" s="7"/>
      <c r="B126" s="8" t="s">
        <v>85</v>
      </c>
      <c r="C126" s="4"/>
      <c r="D126" s="4"/>
      <c r="E126" s="4"/>
      <c r="F126" s="4"/>
      <c r="G126" s="4"/>
      <c r="H126" s="90"/>
      <c r="I126" s="91"/>
      <c r="J126" s="91"/>
      <c r="K126" s="91"/>
      <c r="L126" s="91"/>
      <c r="M126" s="91"/>
      <c r="N126" s="91"/>
      <c r="O126" s="91"/>
      <c r="P126" s="91"/>
      <c r="Q126" s="114"/>
      <c r="R126" s="90"/>
      <c r="S126" s="91"/>
      <c r="T126" s="91"/>
      <c r="U126" s="91"/>
      <c r="V126" s="91"/>
      <c r="W126" s="91"/>
      <c r="X126" s="91"/>
      <c r="Y126" s="91"/>
      <c r="Z126" s="91"/>
      <c r="AA126" s="91"/>
      <c r="AB126" s="6"/>
    </row>
    <row r="127" spans="1:28" ht="4.5" customHeight="1" x14ac:dyDescent="0.2">
      <c r="A127" s="7"/>
      <c r="B127" s="4"/>
      <c r="C127" s="4"/>
      <c r="D127" s="4"/>
      <c r="E127" s="4"/>
      <c r="F127" s="4"/>
      <c r="G127" s="4"/>
      <c r="H127" s="4"/>
      <c r="I127" s="4"/>
      <c r="J127" s="4"/>
      <c r="K127" s="4"/>
      <c r="L127" s="4"/>
      <c r="M127" s="4"/>
      <c r="N127" s="4"/>
      <c r="O127" s="4"/>
      <c r="P127" s="4"/>
      <c r="Q127" s="16"/>
      <c r="R127" s="4"/>
      <c r="S127" s="4"/>
      <c r="T127" s="4"/>
      <c r="U127" s="4"/>
      <c r="V127" s="4"/>
      <c r="W127" s="4"/>
      <c r="X127" s="4"/>
      <c r="Y127" s="4"/>
      <c r="Z127" s="4"/>
      <c r="AA127" s="4"/>
      <c r="AB127" s="6"/>
    </row>
    <row r="128" spans="1:28" ht="15" x14ac:dyDescent="0.25">
      <c r="A128" s="7"/>
      <c r="B128" s="8" t="s">
        <v>92</v>
      </c>
      <c r="C128" s="4"/>
      <c r="D128" s="4"/>
      <c r="E128" s="4"/>
      <c r="F128" s="4"/>
      <c r="G128" s="4"/>
      <c r="H128" s="19"/>
      <c r="I128" s="4" t="s">
        <v>94</v>
      </c>
      <c r="J128" s="4"/>
      <c r="K128" s="4"/>
      <c r="L128" s="4"/>
      <c r="M128" s="4"/>
      <c r="N128" s="4"/>
      <c r="O128" s="4"/>
      <c r="P128" s="4"/>
      <c r="Q128" s="16"/>
      <c r="R128" s="4"/>
      <c r="S128" s="19"/>
      <c r="T128" s="4" t="s">
        <v>94</v>
      </c>
      <c r="U128" s="4"/>
      <c r="V128" s="4"/>
      <c r="W128" s="4"/>
      <c r="X128" s="4"/>
      <c r="Y128" s="4"/>
      <c r="Z128" s="4"/>
      <c r="AA128" s="4"/>
      <c r="AB128" s="6"/>
    </row>
    <row r="129" spans="1:28" ht="4.5" customHeight="1" x14ac:dyDescent="0.2">
      <c r="A129" s="7"/>
      <c r="B129" s="4"/>
      <c r="C129" s="4"/>
      <c r="D129" s="4"/>
      <c r="E129" s="4"/>
      <c r="F129" s="4"/>
      <c r="G129" s="4"/>
      <c r="H129" s="4"/>
      <c r="I129" s="4"/>
      <c r="J129" s="4"/>
      <c r="K129" s="4"/>
      <c r="L129" s="4"/>
      <c r="M129" s="4"/>
      <c r="N129" s="4"/>
      <c r="O129" s="4"/>
      <c r="P129" s="4"/>
      <c r="Q129" s="16"/>
      <c r="R129" s="4"/>
      <c r="S129" s="4"/>
      <c r="T129" s="4"/>
      <c r="U129" s="4"/>
      <c r="V129" s="4"/>
      <c r="W129" s="4"/>
      <c r="X129" s="4"/>
      <c r="Y129" s="4"/>
      <c r="Z129" s="4"/>
      <c r="AA129" s="4"/>
      <c r="AB129" s="6"/>
    </row>
    <row r="130" spans="1:28" x14ac:dyDescent="0.2">
      <c r="A130" s="7"/>
      <c r="B130" s="4"/>
      <c r="C130" s="4"/>
      <c r="D130" s="4"/>
      <c r="E130" s="4"/>
      <c r="F130" s="4"/>
      <c r="G130" s="4"/>
      <c r="H130" s="19"/>
      <c r="I130" s="4" t="s">
        <v>148</v>
      </c>
      <c r="J130" s="4"/>
      <c r="K130" s="4"/>
      <c r="L130" s="19"/>
      <c r="M130" s="4" t="s">
        <v>149</v>
      </c>
      <c r="N130" s="4"/>
      <c r="O130" s="4"/>
      <c r="P130" s="4"/>
      <c r="Q130" s="16"/>
      <c r="R130" s="4"/>
      <c r="S130" s="19"/>
      <c r="T130" s="4" t="s">
        <v>148</v>
      </c>
      <c r="U130" s="4"/>
      <c r="V130" s="4"/>
      <c r="W130" s="19"/>
      <c r="X130" s="4" t="s">
        <v>149</v>
      </c>
      <c r="Y130" s="4"/>
      <c r="Z130" s="4"/>
      <c r="AA130" s="4"/>
      <c r="AB130" s="6"/>
    </row>
    <row r="131" spans="1:28" ht="4.5" customHeight="1" x14ac:dyDescent="0.2">
      <c r="A131" s="7"/>
      <c r="B131" s="4"/>
      <c r="C131" s="4"/>
      <c r="D131" s="4"/>
      <c r="E131" s="4"/>
      <c r="F131" s="4"/>
      <c r="G131" s="4"/>
      <c r="H131" s="4"/>
      <c r="I131" s="4"/>
      <c r="J131" s="4"/>
      <c r="K131" s="4"/>
      <c r="L131" s="4"/>
      <c r="M131" s="4"/>
      <c r="N131" s="4"/>
      <c r="O131" s="4"/>
      <c r="P131" s="4"/>
      <c r="Q131" s="16"/>
      <c r="R131" s="4"/>
      <c r="S131" s="4"/>
      <c r="T131" s="4"/>
      <c r="U131" s="4"/>
      <c r="V131" s="4"/>
      <c r="W131" s="4"/>
      <c r="X131" s="4"/>
      <c r="Y131" s="4"/>
      <c r="Z131" s="4"/>
      <c r="AA131" s="4"/>
      <c r="AB131" s="6"/>
    </row>
    <row r="132" spans="1:28" ht="15.75" customHeight="1" x14ac:dyDescent="0.25">
      <c r="A132" s="7"/>
      <c r="B132" s="4"/>
      <c r="C132" s="4"/>
      <c r="D132" s="4"/>
      <c r="E132" s="4"/>
      <c r="F132" s="4"/>
      <c r="G132" s="4"/>
      <c r="H132" s="19"/>
      <c r="I132" s="92" t="s">
        <v>93</v>
      </c>
      <c r="J132" s="91"/>
      <c r="K132" s="91"/>
      <c r="L132" s="91"/>
      <c r="M132" s="91"/>
      <c r="N132" s="91"/>
      <c r="O132" s="91"/>
      <c r="P132" s="91"/>
      <c r="Q132" s="16"/>
      <c r="R132" s="4"/>
      <c r="S132" s="19"/>
      <c r="T132" s="92" t="s">
        <v>93</v>
      </c>
      <c r="U132" s="91"/>
      <c r="V132" s="91"/>
      <c r="W132" s="91"/>
      <c r="X132" s="91"/>
      <c r="Y132" s="91"/>
      <c r="Z132" s="91"/>
      <c r="AA132" s="91"/>
      <c r="AB132" s="6"/>
    </row>
    <row r="133" spans="1:28" ht="4.5" customHeight="1" x14ac:dyDescent="0.2">
      <c r="A133" s="7"/>
      <c r="B133" s="4"/>
      <c r="C133" s="4"/>
      <c r="D133" s="4"/>
      <c r="E133" s="4"/>
      <c r="F133" s="4"/>
      <c r="G133" s="4"/>
      <c r="H133" s="4"/>
      <c r="I133" s="4"/>
      <c r="J133" s="4"/>
      <c r="K133" s="4"/>
      <c r="L133" s="4"/>
      <c r="M133" s="4"/>
      <c r="N133" s="4"/>
      <c r="O133" s="4"/>
      <c r="P133" s="4"/>
      <c r="Q133" s="16"/>
      <c r="R133" s="4"/>
      <c r="S133" s="4"/>
      <c r="T133" s="4"/>
      <c r="U133" s="4"/>
      <c r="V133" s="4"/>
      <c r="W133" s="4"/>
      <c r="X133" s="4"/>
      <c r="Y133" s="4"/>
      <c r="Z133" s="4"/>
      <c r="AA133" s="4"/>
      <c r="AB133" s="6"/>
    </row>
    <row r="134" spans="1:28" ht="15" x14ac:dyDescent="0.25">
      <c r="A134" s="7"/>
      <c r="B134" s="8" t="s">
        <v>95</v>
      </c>
      <c r="C134" s="4"/>
      <c r="D134" s="4"/>
      <c r="E134" s="4"/>
      <c r="F134" s="4"/>
      <c r="G134" s="4"/>
      <c r="H134" s="19"/>
      <c r="I134" s="4" t="s">
        <v>96</v>
      </c>
      <c r="J134" s="4"/>
      <c r="K134" s="4"/>
      <c r="L134" s="4"/>
      <c r="M134" s="19"/>
      <c r="N134" s="4" t="s">
        <v>150</v>
      </c>
      <c r="O134" s="4"/>
      <c r="P134" s="4"/>
      <c r="Q134" s="16"/>
      <c r="R134" s="4"/>
      <c r="S134" s="19"/>
      <c r="T134" s="4" t="s">
        <v>151</v>
      </c>
      <c r="U134" s="4"/>
      <c r="V134" s="4"/>
      <c r="W134" s="19"/>
      <c r="X134" s="4" t="s">
        <v>150</v>
      </c>
      <c r="Y134" s="4"/>
      <c r="Z134" s="4"/>
      <c r="AA134" s="4"/>
      <c r="AB134" s="6"/>
    </row>
    <row r="135" spans="1:28" ht="4.5" customHeight="1" x14ac:dyDescent="0.2">
      <c r="A135" s="7"/>
      <c r="B135" s="4"/>
      <c r="C135" s="4"/>
      <c r="D135" s="4"/>
      <c r="E135" s="4"/>
      <c r="F135" s="4"/>
      <c r="G135" s="4"/>
      <c r="H135" s="4"/>
      <c r="I135" s="4"/>
      <c r="J135" s="4"/>
      <c r="K135" s="4"/>
      <c r="L135" s="4"/>
      <c r="M135" s="4"/>
      <c r="N135" s="4"/>
      <c r="O135" s="4"/>
      <c r="P135" s="4"/>
      <c r="Q135" s="16"/>
      <c r="R135" s="4"/>
      <c r="S135" s="4"/>
      <c r="T135" s="4"/>
      <c r="U135" s="4"/>
      <c r="V135" s="4"/>
      <c r="W135" s="4"/>
      <c r="X135" s="4"/>
      <c r="Y135" s="4"/>
      <c r="Z135" s="4"/>
      <c r="AA135" s="4"/>
      <c r="AB135" s="6"/>
    </row>
    <row r="136" spans="1:28" x14ac:dyDescent="0.2">
      <c r="A136" s="7"/>
      <c r="B136" s="4"/>
      <c r="C136" s="4"/>
      <c r="D136" s="4"/>
      <c r="E136" s="4"/>
      <c r="F136" s="4"/>
      <c r="G136" s="4"/>
      <c r="H136" s="19"/>
      <c r="I136" s="4" t="s">
        <v>97</v>
      </c>
      <c r="J136" s="4"/>
      <c r="K136" s="4"/>
      <c r="L136" s="4"/>
      <c r="M136" s="4"/>
      <c r="N136" s="4"/>
      <c r="O136" s="4"/>
      <c r="P136" s="4"/>
      <c r="Q136" s="16"/>
      <c r="R136" s="4"/>
      <c r="S136" s="19"/>
      <c r="T136" s="4" t="s">
        <v>97</v>
      </c>
      <c r="U136" s="4"/>
      <c r="V136" s="4"/>
      <c r="W136" s="4"/>
      <c r="X136" s="4"/>
      <c r="Y136" s="4"/>
      <c r="Z136" s="4"/>
      <c r="AA136" s="4"/>
      <c r="AB136" s="6"/>
    </row>
    <row r="137" spans="1:28" ht="4.5" customHeight="1" x14ac:dyDescent="0.2">
      <c r="A137" s="7"/>
      <c r="B137" s="4"/>
      <c r="C137" s="4"/>
      <c r="D137" s="4"/>
      <c r="E137" s="4"/>
      <c r="F137" s="4"/>
      <c r="G137" s="4"/>
      <c r="H137" s="4"/>
      <c r="I137" s="4"/>
      <c r="J137" s="4"/>
      <c r="K137" s="4"/>
      <c r="L137" s="4"/>
      <c r="M137" s="4"/>
      <c r="N137" s="4"/>
      <c r="O137" s="4"/>
      <c r="P137" s="4"/>
      <c r="Q137" s="16"/>
      <c r="R137" s="4"/>
      <c r="S137" s="4"/>
      <c r="T137" s="4"/>
      <c r="U137" s="4"/>
      <c r="V137" s="4"/>
      <c r="W137" s="4"/>
      <c r="X137" s="4"/>
      <c r="Y137" s="4"/>
      <c r="Z137" s="4"/>
      <c r="AA137" s="4"/>
      <c r="AB137" s="6"/>
    </row>
    <row r="138" spans="1:28" x14ac:dyDescent="0.2">
      <c r="A138" s="7"/>
      <c r="B138" s="4"/>
      <c r="C138" s="4"/>
      <c r="D138" s="4"/>
      <c r="E138" s="4"/>
      <c r="F138" s="4"/>
      <c r="G138" s="4"/>
      <c r="H138" s="19"/>
      <c r="I138" s="4" t="s">
        <v>98</v>
      </c>
      <c r="J138" s="4"/>
      <c r="K138" s="4"/>
      <c r="L138" s="4"/>
      <c r="M138" s="4"/>
      <c r="N138" s="4"/>
      <c r="O138" s="4"/>
      <c r="P138" s="4"/>
      <c r="Q138" s="16"/>
      <c r="R138" s="4"/>
      <c r="S138" s="19"/>
      <c r="T138" s="4" t="s">
        <v>98</v>
      </c>
      <c r="U138" s="4"/>
      <c r="V138" s="4"/>
      <c r="W138" s="4"/>
      <c r="X138" s="4"/>
      <c r="Y138" s="4"/>
      <c r="Z138" s="4"/>
      <c r="AA138" s="4"/>
      <c r="AB138" s="6"/>
    </row>
    <row r="139" spans="1:28" ht="4.5" customHeight="1" x14ac:dyDescent="0.2">
      <c r="A139" s="7"/>
      <c r="B139" s="4"/>
      <c r="C139" s="4"/>
      <c r="D139" s="4"/>
      <c r="E139" s="4"/>
      <c r="F139" s="4"/>
      <c r="G139" s="4"/>
      <c r="H139" s="4"/>
      <c r="I139" s="4"/>
      <c r="J139" s="4"/>
      <c r="K139" s="4"/>
      <c r="L139" s="4"/>
      <c r="M139" s="4"/>
      <c r="N139" s="4"/>
      <c r="O139" s="4"/>
      <c r="P139" s="4"/>
      <c r="Q139" s="16"/>
      <c r="R139" s="4"/>
      <c r="S139" s="4"/>
      <c r="T139" s="4"/>
      <c r="U139" s="4"/>
      <c r="V139" s="4"/>
      <c r="W139" s="4"/>
      <c r="X139" s="4"/>
      <c r="Y139" s="4"/>
      <c r="Z139" s="4"/>
      <c r="AA139" s="4"/>
      <c r="AB139" s="6"/>
    </row>
    <row r="140" spans="1:28" x14ac:dyDescent="0.2">
      <c r="A140" s="7"/>
      <c r="B140" s="4"/>
      <c r="C140" s="4"/>
      <c r="D140" s="4"/>
      <c r="E140" s="4"/>
      <c r="F140" s="4"/>
      <c r="G140" s="4"/>
      <c r="H140" s="19"/>
      <c r="I140" s="82" t="s">
        <v>152</v>
      </c>
      <c r="J140" s="4"/>
      <c r="K140" s="4"/>
      <c r="L140" s="4"/>
      <c r="M140" s="4"/>
      <c r="N140" s="4"/>
      <c r="O140" s="4"/>
      <c r="P140" s="4"/>
      <c r="Q140" s="16"/>
      <c r="R140" s="4"/>
      <c r="S140" s="19"/>
      <c r="T140" s="82" t="s">
        <v>152</v>
      </c>
      <c r="U140" s="4"/>
      <c r="V140" s="4"/>
      <c r="W140" s="4"/>
      <c r="X140" s="4"/>
      <c r="Y140" s="4"/>
      <c r="Z140" s="4"/>
      <c r="AA140" s="4"/>
      <c r="AB140" s="6"/>
    </row>
    <row r="141" spans="1:28" ht="4.5" customHeight="1" x14ac:dyDescent="0.2">
      <c r="A141" s="7"/>
      <c r="B141" s="4"/>
      <c r="C141" s="4"/>
      <c r="D141" s="4"/>
      <c r="E141" s="4"/>
      <c r="F141" s="4"/>
      <c r="G141" s="4"/>
      <c r="H141" s="4"/>
      <c r="I141" s="4"/>
      <c r="J141" s="4"/>
      <c r="K141" s="4"/>
      <c r="L141" s="4"/>
      <c r="M141" s="4"/>
      <c r="N141" s="4"/>
      <c r="O141" s="4"/>
      <c r="P141" s="4"/>
      <c r="Q141" s="16"/>
      <c r="R141" s="4"/>
      <c r="S141" s="4"/>
      <c r="T141" s="4"/>
      <c r="U141" s="4"/>
      <c r="V141" s="4"/>
      <c r="W141" s="4"/>
      <c r="X141" s="4"/>
      <c r="Y141" s="4"/>
      <c r="Z141" s="4"/>
      <c r="AA141" s="4"/>
      <c r="AB141" s="6"/>
    </row>
    <row r="142" spans="1:28" ht="4.5" customHeight="1" thickBot="1" x14ac:dyDescent="0.25">
      <c r="A142" s="9"/>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1"/>
    </row>
    <row r="143" spans="1:28" ht="5.25" customHeight="1" thickBo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row>
    <row r="144" spans="1:28" ht="15" customHeight="1" x14ac:dyDescent="0.25">
      <c r="A144" s="22"/>
      <c r="B144" s="20" t="str">
        <f>IF(OR(I1="Reisebüro",I1="Sport"),"Wichtige Bezugspersonen: nicht ausfüllen","Wichtige Bezugspersonen")</f>
        <v>Wichtige Bezugspersonen</v>
      </c>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c r="AA144" s="17"/>
      <c r="AB144" s="18"/>
    </row>
    <row r="145" spans="1:30" ht="4.5" customHeight="1" x14ac:dyDescent="0.2">
      <c r="A145" s="7"/>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6"/>
    </row>
    <row r="146" spans="1:30" ht="14.25" customHeight="1" x14ac:dyDescent="0.25">
      <c r="A146" s="7"/>
      <c r="B146" s="4"/>
      <c r="C146" s="4"/>
      <c r="D146" s="4"/>
      <c r="E146" s="4"/>
      <c r="F146" s="4"/>
      <c r="G146" s="122" t="s">
        <v>90</v>
      </c>
      <c r="H146" s="123"/>
      <c r="I146" s="123"/>
      <c r="J146" s="123"/>
      <c r="K146" s="123"/>
      <c r="L146" s="123"/>
      <c r="M146" s="123"/>
      <c r="N146" s="143" t="s">
        <v>91</v>
      </c>
      <c r="O146" s="123"/>
      <c r="P146" s="123"/>
      <c r="Q146" s="123"/>
      <c r="R146" s="123"/>
      <c r="S146" s="123"/>
      <c r="T146" s="123"/>
      <c r="U146" s="143" t="s">
        <v>134</v>
      </c>
      <c r="V146" s="123"/>
      <c r="W146" s="123"/>
      <c r="X146" s="123"/>
      <c r="Y146" s="123"/>
      <c r="Z146" s="123"/>
      <c r="AA146" s="123"/>
      <c r="AB146" s="6"/>
      <c r="AD146" s="41"/>
    </row>
    <row r="147" spans="1:30" x14ac:dyDescent="0.2">
      <c r="A147" s="7"/>
      <c r="B147" s="21" t="s">
        <v>99</v>
      </c>
      <c r="C147" s="4"/>
      <c r="D147" s="4"/>
      <c r="E147" s="4"/>
      <c r="F147" s="4"/>
      <c r="G147" s="119"/>
      <c r="H147" s="120"/>
      <c r="I147" s="120"/>
      <c r="J147" s="120"/>
      <c r="K147" s="120"/>
      <c r="L147" s="120"/>
      <c r="M147" s="121"/>
      <c r="N147" s="119"/>
      <c r="O147" s="120"/>
      <c r="P147" s="120"/>
      <c r="Q147" s="120"/>
      <c r="R147" s="120"/>
      <c r="S147" s="120"/>
      <c r="T147" s="121"/>
      <c r="U147" s="119"/>
      <c r="V147" s="120"/>
      <c r="W147" s="120"/>
      <c r="X147" s="120"/>
      <c r="Y147" s="120"/>
      <c r="Z147" s="120"/>
      <c r="AA147" s="120"/>
      <c r="AB147" s="6"/>
    </row>
    <row r="148" spans="1:30" ht="4.5" customHeight="1" x14ac:dyDescent="0.25">
      <c r="A148" s="7"/>
      <c r="B148" s="8"/>
      <c r="C148" s="4"/>
      <c r="D148" s="4"/>
      <c r="E148" s="4"/>
      <c r="F148" s="4"/>
      <c r="G148" s="38"/>
      <c r="H148" s="38"/>
      <c r="I148" s="38"/>
      <c r="J148" s="38"/>
      <c r="K148" s="38"/>
      <c r="L148" s="38"/>
      <c r="M148" s="39"/>
      <c r="N148" s="38"/>
      <c r="O148" s="38"/>
      <c r="P148" s="38"/>
      <c r="Q148" s="38"/>
      <c r="R148" s="38"/>
      <c r="S148" s="38"/>
      <c r="T148" s="39"/>
      <c r="U148" s="38"/>
      <c r="V148" s="38"/>
      <c r="W148" s="38"/>
      <c r="X148" s="38"/>
      <c r="Y148" s="38"/>
      <c r="Z148" s="38"/>
      <c r="AA148" s="38"/>
      <c r="AB148" s="6"/>
    </row>
    <row r="149" spans="1:30" ht="15" customHeight="1" x14ac:dyDescent="0.25">
      <c r="A149" s="7"/>
      <c r="B149" s="8" t="s">
        <v>139</v>
      </c>
      <c r="C149" s="4"/>
      <c r="D149" s="4"/>
      <c r="E149" s="4"/>
      <c r="F149" s="4"/>
      <c r="G149" s="119"/>
      <c r="H149" s="120"/>
      <c r="I149" s="120"/>
      <c r="J149" s="120"/>
      <c r="K149" s="120"/>
      <c r="L149" s="120"/>
      <c r="M149" s="121"/>
      <c r="N149" s="119"/>
      <c r="O149" s="120"/>
      <c r="P149" s="120"/>
      <c r="Q149" s="120"/>
      <c r="R149" s="120"/>
      <c r="S149" s="120"/>
      <c r="T149" s="121"/>
      <c r="U149" s="119"/>
      <c r="V149" s="120"/>
      <c r="W149" s="120"/>
      <c r="X149" s="120"/>
      <c r="Y149" s="120"/>
      <c r="Z149" s="120"/>
      <c r="AA149" s="120"/>
      <c r="AB149" s="6"/>
    </row>
    <row r="150" spans="1:30" ht="4.5" customHeight="1" x14ac:dyDescent="0.2">
      <c r="A150" s="7"/>
      <c r="B150" s="4"/>
      <c r="C150" s="4"/>
      <c r="D150" s="4"/>
      <c r="E150" s="4"/>
      <c r="F150" s="4"/>
      <c r="G150" s="38"/>
      <c r="H150" s="38"/>
      <c r="I150" s="38"/>
      <c r="J150" s="38"/>
      <c r="K150" s="38"/>
      <c r="L150" s="38"/>
      <c r="M150" s="39"/>
      <c r="N150" s="38"/>
      <c r="O150" s="38"/>
      <c r="P150" s="38"/>
      <c r="Q150" s="38"/>
      <c r="R150" s="38"/>
      <c r="S150" s="38"/>
      <c r="T150" s="39"/>
      <c r="U150" s="38"/>
      <c r="V150" s="38"/>
      <c r="W150" s="38"/>
      <c r="X150" s="38"/>
      <c r="Y150" s="38"/>
      <c r="Z150" s="38"/>
      <c r="AA150" s="38"/>
      <c r="AB150" s="6"/>
    </row>
    <row r="151" spans="1:30" ht="15" x14ac:dyDescent="0.25">
      <c r="A151" s="7"/>
      <c r="B151" s="8" t="s">
        <v>7</v>
      </c>
      <c r="C151" s="4"/>
      <c r="D151" s="4"/>
      <c r="E151" s="4"/>
      <c r="F151" s="4"/>
      <c r="G151" s="110"/>
      <c r="H151" s="111"/>
      <c r="I151" s="111"/>
      <c r="J151" s="111"/>
      <c r="K151" s="111"/>
      <c r="L151" s="111"/>
      <c r="M151" s="112"/>
      <c r="N151" s="110"/>
      <c r="O151" s="111"/>
      <c r="P151" s="111"/>
      <c r="Q151" s="111"/>
      <c r="R151" s="111"/>
      <c r="S151" s="111"/>
      <c r="T151" s="112"/>
      <c r="U151" s="110"/>
      <c r="V151" s="111"/>
      <c r="W151" s="111"/>
      <c r="X151" s="111"/>
      <c r="Y151" s="111"/>
      <c r="Z151" s="111"/>
      <c r="AA151" s="111"/>
      <c r="AB151" s="6"/>
    </row>
    <row r="152" spans="1:30" ht="4.5" customHeight="1" x14ac:dyDescent="0.25">
      <c r="A152" s="7"/>
      <c r="B152" s="8"/>
      <c r="C152" s="4"/>
      <c r="D152" s="4"/>
      <c r="E152" s="4"/>
      <c r="F152" s="4"/>
      <c r="G152" s="38"/>
      <c r="H152" s="38"/>
      <c r="I152" s="38"/>
      <c r="J152" s="38"/>
      <c r="K152" s="38"/>
      <c r="L152" s="38"/>
      <c r="M152" s="39"/>
      <c r="N152" s="38"/>
      <c r="O152" s="38"/>
      <c r="P152" s="38"/>
      <c r="Q152" s="38"/>
      <c r="R152" s="38"/>
      <c r="S152" s="38"/>
      <c r="T152" s="39"/>
      <c r="U152" s="38"/>
      <c r="V152" s="38"/>
      <c r="W152" s="38"/>
      <c r="X152" s="38"/>
      <c r="Y152" s="38"/>
      <c r="Z152" s="38"/>
      <c r="AA152" s="38"/>
      <c r="AB152" s="6"/>
    </row>
    <row r="153" spans="1:30" ht="15" x14ac:dyDescent="0.25">
      <c r="A153" s="7"/>
      <c r="B153" s="8" t="s">
        <v>86</v>
      </c>
      <c r="C153" s="4"/>
      <c r="D153" s="4"/>
      <c r="E153" s="4"/>
      <c r="F153" s="4"/>
      <c r="G153" s="116"/>
      <c r="H153" s="117"/>
      <c r="I153" s="117"/>
      <c r="J153" s="117"/>
      <c r="K153" s="117"/>
      <c r="L153" s="117"/>
      <c r="M153" s="118"/>
      <c r="N153" s="116"/>
      <c r="O153" s="117"/>
      <c r="P153" s="117"/>
      <c r="Q153" s="117"/>
      <c r="R153" s="117"/>
      <c r="S153" s="117"/>
      <c r="T153" s="118"/>
      <c r="U153" s="116"/>
      <c r="V153" s="117"/>
      <c r="W153" s="117"/>
      <c r="X153" s="117"/>
      <c r="Y153" s="117"/>
      <c r="Z153" s="117"/>
      <c r="AA153" s="117"/>
      <c r="AB153" s="6"/>
    </row>
    <row r="154" spans="1:30" ht="4.5" customHeight="1" x14ac:dyDescent="0.25">
      <c r="A154" s="7"/>
      <c r="B154" s="8"/>
      <c r="C154" s="4"/>
      <c r="D154" s="4"/>
      <c r="E154" s="4"/>
      <c r="F154" s="4"/>
      <c r="G154" s="47"/>
      <c r="H154" s="47"/>
      <c r="I154" s="47"/>
      <c r="J154" s="47"/>
      <c r="K154" s="47"/>
      <c r="L154" s="47"/>
      <c r="M154" s="48"/>
      <c r="N154" s="47"/>
      <c r="O154" s="47"/>
      <c r="P154" s="47"/>
      <c r="Q154" s="47"/>
      <c r="R154" s="47"/>
      <c r="S154" s="47"/>
      <c r="T154" s="48"/>
      <c r="U154" s="47"/>
      <c r="V154" s="47"/>
      <c r="W154" s="47"/>
      <c r="X154" s="47"/>
      <c r="Y154" s="47"/>
      <c r="Z154" s="47"/>
      <c r="AA154" s="47"/>
      <c r="AB154" s="6"/>
    </row>
    <row r="155" spans="1:30" ht="15" x14ac:dyDescent="0.25">
      <c r="A155" s="7"/>
      <c r="B155" s="8" t="s">
        <v>11</v>
      </c>
      <c r="C155" s="4"/>
      <c r="D155" s="4"/>
      <c r="E155" s="4"/>
      <c r="F155" s="4"/>
      <c r="G155" s="116"/>
      <c r="H155" s="117"/>
      <c r="I155" s="117"/>
      <c r="J155" s="117"/>
      <c r="K155" s="117"/>
      <c r="L155" s="117"/>
      <c r="M155" s="118"/>
      <c r="N155" s="116"/>
      <c r="O155" s="117"/>
      <c r="P155" s="117"/>
      <c r="Q155" s="117"/>
      <c r="R155" s="117"/>
      <c r="S155" s="117"/>
      <c r="T155" s="118"/>
      <c r="U155" s="116"/>
      <c r="V155" s="117"/>
      <c r="W155" s="117"/>
      <c r="X155" s="117"/>
      <c r="Y155" s="117"/>
      <c r="Z155" s="117"/>
      <c r="AA155" s="117"/>
      <c r="AB155" s="6"/>
    </row>
    <row r="156" spans="1:30" ht="4.5" customHeight="1" x14ac:dyDescent="0.25">
      <c r="A156" s="7"/>
      <c r="B156" s="8"/>
      <c r="C156" s="4"/>
      <c r="D156" s="4"/>
      <c r="E156" s="4"/>
      <c r="F156" s="4"/>
      <c r="G156" s="38"/>
      <c r="H156" s="38"/>
      <c r="I156" s="38"/>
      <c r="J156" s="38"/>
      <c r="K156" s="38"/>
      <c r="L156" s="38"/>
      <c r="M156" s="39"/>
      <c r="N156" s="38"/>
      <c r="O156" s="38"/>
      <c r="P156" s="38"/>
      <c r="Q156" s="38"/>
      <c r="R156" s="38"/>
      <c r="S156" s="38"/>
      <c r="T156" s="39"/>
      <c r="U156" s="38"/>
      <c r="V156" s="38"/>
      <c r="W156" s="38"/>
      <c r="X156" s="38"/>
      <c r="Y156" s="38"/>
      <c r="Z156" s="38"/>
      <c r="AA156" s="38"/>
      <c r="AB156" s="6"/>
    </row>
    <row r="157" spans="1:30" ht="15" x14ac:dyDescent="0.25">
      <c r="A157" s="7"/>
      <c r="B157" s="8" t="s">
        <v>12</v>
      </c>
      <c r="C157" s="4"/>
      <c r="D157" s="4"/>
      <c r="E157" s="4"/>
      <c r="F157" s="4"/>
      <c r="G157" s="119"/>
      <c r="H157" s="120"/>
      <c r="I157" s="120"/>
      <c r="J157" s="120"/>
      <c r="K157" s="120"/>
      <c r="L157" s="120"/>
      <c r="M157" s="121"/>
      <c r="N157" s="119"/>
      <c r="O157" s="120"/>
      <c r="P157" s="120"/>
      <c r="Q157" s="120"/>
      <c r="R157" s="120"/>
      <c r="S157" s="120"/>
      <c r="T157" s="121"/>
      <c r="U157" s="119"/>
      <c r="V157" s="120"/>
      <c r="W157" s="120"/>
      <c r="X157" s="120"/>
      <c r="Y157" s="120"/>
      <c r="Z157" s="120"/>
      <c r="AA157" s="120"/>
      <c r="AB157" s="6"/>
    </row>
    <row r="158" spans="1:30" ht="4.5" customHeight="1" x14ac:dyDescent="0.2">
      <c r="A158" s="7"/>
      <c r="B158" s="4"/>
      <c r="C158" s="4"/>
      <c r="D158" s="4"/>
      <c r="E158" s="4"/>
      <c r="F158" s="4"/>
      <c r="G158" s="38"/>
      <c r="H158" s="38"/>
      <c r="I158" s="38"/>
      <c r="J158" s="38"/>
      <c r="K158" s="38"/>
      <c r="L158" s="38"/>
      <c r="M158" s="39"/>
      <c r="N158" s="38"/>
      <c r="O158" s="38"/>
      <c r="P158" s="38"/>
      <c r="Q158" s="38"/>
      <c r="R158" s="38"/>
      <c r="S158" s="38"/>
      <c r="T158" s="39"/>
      <c r="U158" s="38"/>
      <c r="V158" s="38"/>
      <c r="W158" s="38"/>
      <c r="X158" s="38"/>
      <c r="Y158" s="38"/>
      <c r="Z158" s="38"/>
      <c r="AA158" s="38"/>
      <c r="AB158" s="6"/>
    </row>
    <row r="159" spans="1:30" ht="15" x14ac:dyDescent="0.25">
      <c r="A159" s="7"/>
      <c r="B159" s="8" t="s">
        <v>100</v>
      </c>
      <c r="C159" s="4"/>
      <c r="D159" s="4"/>
      <c r="E159" s="4"/>
      <c r="F159" s="4"/>
      <c r="G159" s="119"/>
      <c r="H159" s="120"/>
      <c r="I159" s="120"/>
      <c r="J159" s="120"/>
      <c r="K159" s="120"/>
      <c r="L159" s="120"/>
      <c r="M159" s="121"/>
      <c r="N159" s="119"/>
      <c r="O159" s="120"/>
      <c r="P159" s="120"/>
      <c r="Q159" s="120"/>
      <c r="R159" s="120"/>
      <c r="S159" s="120"/>
      <c r="T159" s="121"/>
      <c r="U159" s="119"/>
      <c r="V159" s="120"/>
      <c r="W159" s="120"/>
      <c r="X159" s="120"/>
      <c r="Y159" s="120"/>
      <c r="Z159" s="120"/>
      <c r="AA159" s="120"/>
      <c r="AB159" s="6"/>
    </row>
    <row r="160" spans="1:30" ht="4.5" customHeight="1" x14ac:dyDescent="0.2">
      <c r="A160" s="7"/>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6"/>
    </row>
    <row r="161" spans="1:30" ht="15" x14ac:dyDescent="0.25">
      <c r="A161" s="7"/>
      <c r="B161" s="8" t="s">
        <v>95</v>
      </c>
      <c r="C161" s="4"/>
      <c r="D161" s="4"/>
      <c r="E161" s="4"/>
      <c r="F161" s="4"/>
      <c r="G161" s="19"/>
      <c r="H161" s="4" t="s">
        <v>96</v>
      </c>
      <c r="I161" s="4"/>
      <c r="J161" s="4"/>
      <c r="K161" s="4"/>
      <c r="L161" s="4"/>
      <c r="M161" s="4"/>
      <c r="N161" s="19"/>
      <c r="O161" s="4" t="s">
        <v>96</v>
      </c>
      <c r="P161" s="4"/>
      <c r="Q161" s="4"/>
      <c r="R161" s="4"/>
      <c r="S161" s="4"/>
      <c r="T161" s="4"/>
      <c r="U161" s="19"/>
      <c r="V161" s="4" t="s">
        <v>96</v>
      </c>
      <c r="W161" s="4"/>
      <c r="X161" s="4"/>
      <c r="Y161" s="4"/>
      <c r="Z161" s="4"/>
      <c r="AA161" s="4"/>
      <c r="AB161" s="6"/>
    </row>
    <row r="162" spans="1:30" ht="4.5" customHeight="1" x14ac:dyDescent="0.2">
      <c r="A162" s="7"/>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6"/>
    </row>
    <row r="163" spans="1:30" x14ac:dyDescent="0.2">
      <c r="A163" s="7"/>
      <c r="B163" s="4"/>
      <c r="C163" s="4"/>
      <c r="D163" s="4"/>
      <c r="E163" s="4"/>
      <c r="F163" s="4"/>
      <c r="G163" s="19"/>
      <c r="H163" s="4" t="s">
        <v>101</v>
      </c>
      <c r="I163" s="4"/>
      <c r="J163" s="4"/>
      <c r="K163" s="4"/>
      <c r="L163" s="4"/>
      <c r="M163" s="4"/>
      <c r="N163" s="19"/>
      <c r="O163" s="4" t="s">
        <v>101</v>
      </c>
      <c r="P163" s="4"/>
      <c r="Q163" s="4"/>
      <c r="R163" s="4"/>
      <c r="S163" s="4"/>
      <c r="T163" s="4"/>
      <c r="U163" s="19"/>
      <c r="V163" s="4" t="s">
        <v>101</v>
      </c>
      <c r="W163" s="4"/>
      <c r="X163" s="4"/>
      <c r="Y163" s="4"/>
      <c r="Z163" s="4"/>
      <c r="AA163" s="4"/>
      <c r="AB163" s="6"/>
    </row>
    <row r="164" spans="1:30" ht="4.5" customHeight="1" x14ac:dyDescent="0.2">
      <c r="A164" s="7"/>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6"/>
    </row>
    <row r="165" spans="1:30" x14ac:dyDescent="0.2">
      <c r="A165" s="7"/>
      <c r="B165" s="4"/>
      <c r="C165" s="4"/>
      <c r="D165" s="4"/>
      <c r="E165" s="4"/>
      <c r="F165" s="4"/>
      <c r="G165" s="19"/>
      <c r="H165" s="4" t="s">
        <v>97</v>
      </c>
      <c r="I165" s="4"/>
      <c r="J165" s="4"/>
      <c r="K165" s="4"/>
      <c r="L165" s="4"/>
      <c r="M165" s="4"/>
      <c r="N165" s="19"/>
      <c r="O165" s="4" t="s">
        <v>97</v>
      </c>
      <c r="P165" s="4"/>
      <c r="Q165" s="4"/>
      <c r="R165" s="4"/>
      <c r="S165" s="4"/>
      <c r="T165" s="4"/>
      <c r="U165" s="19"/>
      <c r="V165" s="4" t="s">
        <v>97</v>
      </c>
      <c r="W165" s="4"/>
      <c r="X165" s="4"/>
      <c r="Y165" s="4"/>
      <c r="Z165" s="4"/>
      <c r="AA165" s="4"/>
      <c r="AB165" s="6"/>
    </row>
    <row r="166" spans="1:30" ht="4.5" customHeight="1" x14ac:dyDescent="0.2">
      <c r="A166" s="7"/>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6"/>
    </row>
    <row r="167" spans="1:30" x14ac:dyDescent="0.2">
      <c r="A167" s="7"/>
      <c r="B167" s="4"/>
      <c r="C167" s="4"/>
      <c r="D167" s="4"/>
      <c r="E167" s="4"/>
      <c r="F167" s="4"/>
      <c r="G167" s="19"/>
      <c r="H167" s="4" t="s">
        <v>102</v>
      </c>
      <c r="I167" s="4"/>
      <c r="J167" s="4"/>
      <c r="K167" s="4"/>
      <c r="L167" s="4"/>
      <c r="M167" s="4"/>
      <c r="N167" s="19"/>
      <c r="O167" s="4" t="s">
        <v>102</v>
      </c>
      <c r="P167" s="4"/>
      <c r="Q167" s="4"/>
      <c r="R167" s="4"/>
      <c r="S167" s="4"/>
      <c r="T167" s="4"/>
      <c r="U167" s="19"/>
      <c r="V167" s="4" t="s">
        <v>102</v>
      </c>
      <c r="W167" s="4"/>
      <c r="X167" s="4"/>
      <c r="Y167" s="4"/>
      <c r="Z167" s="4"/>
      <c r="AA167" s="4"/>
      <c r="AB167" s="6"/>
    </row>
    <row r="168" spans="1:30" ht="4.5" customHeight="1" x14ac:dyDescent="0.2">
      <c r="A168" s="7"/>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6"/>
    </row>
    <row r="169" spans="1:30" x14ac:dyDescent="0.2">
      <c r="A169" s="7"/>
      <c r="B169" s="4"/>
      <c r="C169" s="4"/>
      <c r="D169" s="4"/>
      <c r="E169" s="4"/>
      <c r="F169" s="4"/>
      <c r="G169" s="19"/>
      <c r="H169" s="4" t="s">
        <v>103</v>
      </c>
      <c r="I169" s="4"/>
      <c r="J169" s="4"/>
      <c r="K169" s="4"/>
      <c r="L169" s="4"/>
      <c r="M169" s="4"/>
      <c r="N169" s="19"/>
      <c r="O169" s="4" t="s">
        <v>103</v>
      </c>
      <c r="P169" s="4"/>
      <c r="Q169" s="4"/>
      <c r="R169" s="4"/>
      <c r="S169" s="4"/>
      <c r="T169" s="4"/>
      <c r="U169" s="19"/>
      <c r="V169" s="4" t="s">
        <v>103</v>
      </c>
      <c r="W169" s="4"/>
      <c r="X169" s="4"/>
      <c r="Y169" s="4"/>
      <c r="Z169" s="4"/>
      <c r="AA169" s="4"/>
      <c r="AB169" s="6"/>
    </row>
    <row r="170" spans="1:30" ht="4.5" customHeight="1" x14ac:dyDescent="0.2">
      <c r="A170" s="7"/>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6"/>
    </row>
    <row r="171" spans="1:30" ht="15" x14ac:dyDescent="0.25">
      <c r="A171" s="7"/>
      <c r="B171" s="4"/>
      <c r="C171" s="4"/>
      <c r="D171" s="4"/>
      <c r="E171" s="4"/>
      <c r="F171" s="4"/>
      <c r="G171" s="19"/>
      <c r="H171" s="92"/>
      <c r="I171" s="91"/>
      <c r="J171" s="91"/>
      <c r="K171" s="91"/>
      <c r="L171" s="91"/>
      <c r="M171" s="91"/>
      <c r="N171" s="19"/>
      <c r="O171" s="92"/>
      <c r="P171" s="91"/>
      <c r="Q171" s="91"/>
      <c r="R171" s="91"/>
      <c r="S171" s="91"/>
      <c r="T171" s="91"/>
      <c r="U171" s="19"/>
      <c r="V171" s="92"/>
      <c r="W171" s="91"/>
      <c r="X171" s="91"/>
      <c r="Y171" s="91"/>
      <c r="Z171" s="91"/>
      <c r="AA171" s="91"/>
      <c r="AB171" s="6"/>
    </row>
    <row r="172" spans="1:30" ht="4.5" customHeight="1" thickBot="1" x14ac:dyDescent="0.25">
      <c r="A172" s="9"/>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1"/>
    </row>
    <row r="173" spans="1:30" ht="22.9" customHeight="1" thickBo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row>
    <row r="174" spans="1:30" ht="15" hidden="1" outlineLevel="1" x14ac:dyDescent="0.25">
      <c r="A174" s="22"/>
      <c r="B174" s="20" t="str">
        <f>IF(OR(I1="Reisebüro",I1="Kinderhaus (Kita)",I1="Schulintegrationshilfe/Arbeitsassistenz",I1="Ferienbetreuung"),"Ansprechpartner:in Wohnen in der Lebenshilfe Dresden (wenn zutreffend)",IF(I1="Frühförderung/Physio","Ansprechpartner:innen Wohnen in der Lebenshilfe: nicht ausfüllen","Ansprechpartner:innen Wohnen, Freizeit"))</f>
        <v>Ansprechpartner:innen Wohnen, Freizeit</v>
      </c>
      <c r="C174" s="17"/>
      <c r="D174" s="17"/>
      <c r="E174" s="17"/>
      <c r="F174" s="17"/>
      <c r="G174" s="17"/>
      <c r="H174" s="17"/>
      <c r="I174" s="17"/>
      <c r="J174" s="17"/>
      <c r="K174" s="17"/>
      <c r="L174" s="17"/>
      <c r="M174" s="17"/>
      <c r="N174" s="17"/>
      <c r="O174" s="17"/>
      <c r="P174" s="17"/>
      <c r="Q174" s="17"/>
      <c r="R174" s="17"/>
      <c r="S174" s="17"/>
      <c r="T174" s="17"/>
      <c r="U174" s="17"/>
      <c r="V174" s="17"/>
      <c r="W174" s="17"/>
      <c r="X174" s="20"/>
      <c r="Y174" s="17"/>
      <c r="Z174" s="17"/>
      <c r="AA174" s="17"/>
      <c r="AB174" s="18"/>
    </row>
    <row r="175" spans="1:30" ht="3.75" hidden="1" customHeight="1" outlineLevel="1" x14ac:dyDescent="0.2">
      <c r="A175" s="7"/>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6"/>
    </row>
    <row r="176" spans="1:30" ht="15" hidden="1" outlineLevel="1" x14ac:dyDescent="0.25">
      <c r="A176" s="7"/>
      <c r="B176" s="4"/>
      <c r="C176" s="4"/>
      <c r="D176" s="4"/>
      <c r="E176" s="4"/>
      <c r="F176" s="4"/>
      <c r="G176" s="4"/>
      <c r="H176" s="99" t="s">
        <v>82</v>
      </c>
      <c r="I176" s="100"/>
      <c r="J176" s="100"/>
      <c r="K176" s="100"/>
      <c r="L176" s="100"/>
      <c r="M176" s="100"/>
      <c r="N176" s="100"/>
      <c r="O176" s="100"/>
      <c r="P176" s="100"/>
      <c r="Q176" s="113"/>
      <c r="R176" s="101" t="s">
        <v>84</v>
      </c>
      <c r="S176" s="100"/>
      <c r="T176" s="100"/>
      <c r="U176" s="100"/>
      <c r="V176" s="100"/>
      <c r="W176" s="100"/>
      <c r="X176" s="100"/>
      <c r="Y176" s="100"/>
      <c r="Z176" s="100"/>
      <c r="AA176" s="100"/>
      <c r="AB176" s="6"/>
      <c r="AD176" s="41"/>
    </row>
    <row r="177" spans="1:30" hidden="1" outlineLevel="1" x14ac:dyDescent="0.2">
      <c r="A177" s="7"/>
      <c r="B177" s="4"/>
      <c r="C177" s="4"/>
      <c r="D177" s="4"/>
      <c r="E177" s="4"/>
      <c r="F177" s="4"/>
      <c r="G177" s="4"/>
      <c r="H177" s="4"/>
      <c r="I177" s="4"/>
      <c r="J177" s="4"/>
      <c r="K177" s="4"/>
      <c r="L177" s="4"/>
      <c r="M177" s="4"/>
      <c r="N177" s="4"/>
      <c r="O177" s="4"/>
      <c r="P177" s="4"/>
      <c r="Q177" s="16"/>
      <c r="R177" s="4"/>
      <c r="S177" s="4"/>
      <c r="T177" s="4"/>
      <c r="U177" s="4"/>
      <c r="V177" s="4"/>
      <c r="W177" s="4"/>
      <c r="X177" s="4"/>
      <c r="Y177" s="4"/>
      <c r="Z177" s="4"/>
      <c r="AA177" s="4"/>
      <c r="AB177" s="6"/>
    </row>
    <row r="178" spans="1:30" ht="15" hidden="1" outlineLevel="1" x14ac:dyDescent="0.25">
      <c r="A178" s="7"/>
      <c r="B178" s="8" t="s">
        <v>9</v>
      </c>
      <c r="C178" s="4"/>
      <c r="D178" s="4"/>
      <c r="E178" s="4"/>
      <c r="F178" s="4"/>
      <c r="G178" s="4"/>
      <c r="H178" s="94"/>
      <c r="I178" s="129"/>
      <c r="J178" s="129"/>
      <c r="K178" s="129"/>
      <c r="L178" s="129"/>
      <c r="M178" s="129"/>
      <c r="N178" s="129"/>
      <c r="O178" s="129"/>
      <c r="P178" s="129"/>
      <c r="Q178" s="130"/>
      <c r="R178" s="136"/>
      <c r="S178" s="129"/>
      <c r="T178" s="129"/>
      <c r="U178" s="129"/>
      <c r="V178" s="129"/>
      <c r="W178" s="129"/>
      <c r="X178" s="129"/>
      <c r="Y178" s="129"/>
      <c r="Z178" s="129"/>
      <c r="AA178" s="129"/>
      <c r="AB178" s="6"/>
    </row>
    <row r="179" spans="1:30" ht="4.5" hidden="1" customHeight="1" outlineLevel="1" x14ac:dyDescent="0.2">
      <c r="A179" s="7"/>
      <c r="B179" s="4"/>
      <c r="C179" s="4"/>
      <c r="D179" s="4"/>
      <c r="E179" s="4"/>
      <c r="F179" s="4"/>
      <c r="G179" s="4"/>
      <c r="H179" s="4"/>
      <c r="I179" s="4"/>
      <c r="J179" s="4"/>
      <c r="K179" s="4"/>
      <c r="L179" s="4"/>
      <c r="M179" s="4"/>
      <c r="N179" s="4"/>
      <c r="O179" s="4"/>
      <c r="P179" s="4"/>
      <c r="Q179" s="16"/>
      <c r="R179" s="4"/>
      <c r="S179" s="4"/>
      <c r="T179" s="4"/>
      <c r="U179" s="4"/>
      <c r="V179" s="4"/>
      <c r="W179" s="4"/>
      <c r="X179" s="4"/>
      <c r="Y179" s="4"/>
      <c r="Z179" s="4"/>
      <c r="AA179" s="4"/>
      <c r="AB179" s="6"/>
    </row>
    <row r="180" spans="1:30" ht="15" hidden="1" outlineLevel="1" x14ac:dyDescent="0.25">
      <c r="A180" s="7"/>
      <c r="B180" s="8" t="s">
        <v>88</v>
      </c>
      <c r="C180" s="4"/>
      <c r="D180" s="4"/>
      <c r="E180" s="4"/>
      <c r="F180" s="4"/>
      <c r="G180" s="4"/>
      <c r="H180" s="94"/>
      <c r="I180" s="129"/>
      <c r="J180" s="129"/>
      <c r="K180" s="129"/>
      <c r="L180" s="129"/>
      <c r="M180" s="129"/>
      <c r="N180" s="129"/>
      <c r="O180" s="129"/>
      <c r="P180" s="129"/>
      <c r="Q180" s="130"/>
      <c r="R180" s="94"/>
      <c r="S180" s="129"/>
      <c r="T180" s="129"/>
      <c r="U180" s="129"/>
      <c r="V180" s="129"/>
      <c r="W180" s="129"/>
      <c r="X180" s="129"/>
      <c r="Y180" s="129"/>
      <c r="Z180" s="129"/>
      <c r="AA180" s="129"/>
      <c r="AB180" s="6"/>
    </row>
    <row r="181" spans="1:30" ht="4.5" hidden="1" customHeight="1" outlineLevel="1" x14ac:dyDescent="0.2">
      <c r="A181" s="7"/>
      <c r="B181" s="4"/>
      <c r="C181" s="4"/>
      <c r="D181" s="4"/>
      <c r="E181" s="4"/>
      <c r="F181" s="4"/>
      <c r="G181" s="4"/>
      <c r="H181" s="12"/>
      <c r="I181" s="12"/>
      <c r="J181" s="12"/>
      <c r="K181" s="12"/>
      <c r="L181" s="12"/>
      <c r="M181" s="12"/>
      <c r="N181" s="12"/>
      <c r="O181" s="12"/>
      <c r="P181" s="12"/>
      <c r="Q181" s="37"/>
      <c r="R181" s="12"/>
      <c r="S181" s="12"/>
      <c r="T181" s="12"/>
      <c r="U181" s="12"/>
      <c r="V181" s="12"/>
      <c r="W181" s="12"/>
      <c r="X181" s="12"/>
      <c r="Y181" s="12"/>
      <c r="Z181" s="12"/>
      <c r="AA181" s="12"/>
      <c r="AB181" s="6"/>
    </row>
    <row r="182" spans="1:30" ht="15" hidden="1" outlineLevel="1" x14ac:dyDescent="0.25">
      <c r="A182" s="7"/>
      <c r="B182" s="8" t="s">
        <v>92</v>
      </c>
      <c r="C182" s="4"/>
      <c r="D182" s="4"/>
      <c r="E182" s="4"/>
      <c r="F182" s="4"/>
      <c r="G182" s="4"/>
      <c r="H182" s="110"/>
      <c r="I182" s="111"/>
      <c r="J182" s="111"/>
      <c r="K182" s="111"/>
      <c r="L182" s="111"/>
      <c r="M182" s="111"/>
      <c r="N182" s="111"/>
      <c r="O182" s="111"/>
      <c r="P182" s="111"/>
      <c r="Q182" s="112"/>
      <c r="R182" s="110"/>
      <c r="S182" s="111"/>
      <c r="T182" s="111"/>
      <c r="U182" s="111"/>
      <c r="V182" s="111"/>
      <c r="W182" s="111"/>
      <c r="X182" s="111"/>
      <c r="Y182" s="111"/>
      <c r="Z182" s="111"/>
      <c r="AA182" s="111"/>
      <c r="AB182" s="6"/>
    </row>
    <row r="183" spans="1:30" ht="4.5" hidden="1" customHeight="1" outlineLevel="1" x14ac:dyDescent="0.25">
      <c r="A183" s="7"/>
      <c r="B183" s="8"/>
      <c r="C183" s="4"/>
      <c r="D183" s="4"/>
      <c r="E183" s="4"/>
      <c r="F183" s="4"/>
      <c r="G183" s="4"/>
      <c r="H183" s="12"/>
      <c r="I183" s="12"/>
      <c r="J183" s="12"/>
      <c r="K183" s="12"/>
      <c r="L183" s="12"/>
      <c r="M183" s="12"/>
      <c r="N183" s="12"/>
      <c r="O183" s="12"/>
      <c r="P183" s="12"/>
      <c r="Q183" s="37"/>
      <c r="R183" s="12"/>
      <c r="S183" s="12"/>
      <c r="T183" s="12"/>
      <c r="U183" s="12"/>
      <c r="V183" s="12"/>
      <c r="W183" s="12"/>
      <c r="X183" s="12"/>
      <c r="Y183" s="12"/>
      <c r="Z183" s="12"/>
      <c r="AA183" s="12"/>
      <c r="AB183" s="6"/>
    </row>
    <row r="184" spans="1:30" ht="15" hidden="1" outlineLevel="1" x14ac:dyDescent="0.25">
      <c r="A184" s="7"/>
      <c r="B184" s="8" t="s">
        <v>104</v>
      </c>
      <c r="C184" s="4"/>
      <c r="D184" s="4"/>
      <c r="E184" s="4"/>
      <c r="F184" s="4"/>
      <c r="G184" s="4"/>
      <c r="H184" s="94"/>
      <c r="I184" s="129"/>
      <c r="J184" s="129"/>
      <c r="K184" s="129"/>
      <c r="L184" s="129"/>
      <c r="M184" s="129"/>
      <c r="N184" s="129"/>
      <c r="O184" s="129"/>
      <c r="P184" s="129"/>
      <c r="Q184" s="130"/>
      <c r="R184" s="94"/>
      <c r="S184" s="129"/>
      <c r="T184" s="129"/>
      <c r="U184" s="129"/>
      <c r="V184" s="129"/>
      <c r="W184" s="129"/>
      <c r="X184" s="129"/>
      <c r="Y184" s="129"/>
      <c r="Z184" s="129"/>
      <c r="AA184" s="129"/>
      <c r="AB184" s="6"/>
    </row>
    <row r="185" spans="1:30" ht="4.5" hidden="1" customHeight="1" outlineLevel="1" x14ac:dyDescent="0.25">
      <c r="A185" s="7"/>
      <c r="B185" s="8"/>
      <c r="C185" s="4"/>
      <c r="D185" s="4"/>
      <c r="E185" s="4"/>
      <c r="F185" s="4"/>
      <c r="G185" s="4"/>
      <c r="H185" s="12"/>
      <c r="I185" s="12"/>
      <c r="J185" s="12"/>
      <c r="K185" s="12"/>
      <c r="L185" s="12"/>
      <c r="M185" s="12"/>
      <c r="N185" s="12"/>
      <c r="O185" s="12"/>
      <c r="P185" s="12"/>
      <c r="Q185" s="37"/>
      <c r="R185" s="12"/>
      <c r="S185" s="12"/>
      <c r="T185" s="12"/>
      <c r="U185" s="12"/>
      <c r="V185" s="12"/>
      <c r="W185" s="12"/>
      <c r="X185" s="12"/>
      <c r="Y185" s="12"/>
      <c r="Z185" s="12"/>
      <c r="AA185" s="12"/>
      <c r="AB185" s="6"/>
    </row>
    <row r="186" spans="1:30" ht="15" hidden="1" outlineLevel="1" x14ac:dyDescent="0.25">
      <c r="A186" s="7"/>
      <c r="B186" s="8" t="s">
        <v>86</v>
      </c>
      <c r="C186" s="4"/>
      <c r="D186" s="4"/>
      <c r="E186" s="4"/>
      <c r="F186" s="4"/>
      <c r="G186" s="4"/>
      <c r="H186" s="131"/>
      <c r="I186" s="132"/>
      <c r="J186" s="132"/>
      <c r="K186" s="132"/>
      <c r="L186" s="132"/>
      <c r="M186" s="132"/>
      <c r="N186" s="132"/>
      <c r="O186" s="132"/>
      <c r="P186" s="132"/>
      <c r="Q186" s="133"/>
      <c r="R186" s="131"/>
      <c r="S186" s="132"/>
      <c r="T186" s="132"/>
      <c r="U186" s="132"/>
      <c r="V186" s="132"/>
      <c r="W186" s="132"/>
      <c r="X186" s="132"/>
      <c r="Y186" s="132"/>
      <c r="Z186" s="132"/>
      <c r="AA186" s="132"/>
      <c r="AB186" s="6"/>
    </row>
    <row r="187" spans="1:30" ht="4.5" hidden="1" customHeight="1" outlineLevel="1" x14ac:dyDescent="0.25">
      <c r="A187" s="7"/>
      <c r="B187" s="8"/>
      <c r="C187" s="4"/>
      <c r="D187" s="4"/>
      <c r="E187" s="4"/>
      <c r="F187" s="4"/>
      <c r="G187" s="4"/>
      <c r="H187" s="12"/>
      <c r="I187" s="12"/>
      <c r="J187" s="12"/>
      <c r="K187" s="12"/>
      <c r="L187" s="12"/>
      <c r="M187" s="12"/>
      <c r="N187" s="12"/>
      <c r="O187" s="12"/>
      <c r="P187" s="12"/>
      <c r="Q187" s="37"/>
      <c r="R187" s="12"/>
      <c r="S187" s="12"/>
      <c r="T187" s="12"/>
      <c r="U187" s="12"/>
      <c r="V187" s="12"/>
      <c r="W187" s="12"/>
      <c r="X187" s="12"/>
      <c r="Y187" s="12"/>
      <c r="Z187" s="12"/>
      <c r="AA187" s="12"/>
      <c r="AB187" s="6"/>
    </row>
    <row r="188" spans="1:30" ht="15" hidden="1" outlineLevel="1" x14ac:dyDescent="0.25">
      <c r="A188" s="7"/>
      <c r="B188" s="8" t="s">
        <v>12</v>
      </c>
      <c r="C188" s="4"/>
      <c r="D188" s="4"/>
      <c r="E188" s="4"/>
      <c r="F188" s="4"/>
      <c r="G188" s="4"/>
      <c r="H188" s="94"/>
      <c r="I188" s="129"/>
      <c r="J188" s="129"/>
      <c r="K188" s="129"/>
      <c r="L188" s="129"/>
      <c r="M188" s="129"/>
      <c r="N188" s="129"/>
      <c r="O188" s="129"/>
      <c r="P188" s="129"/>
      <c r="Q188" s="130"/>
      <c r="R188" s="94"/>
      <c r="S188" s="129"/>
      <c r="T188" s="129"/>
      <c r="U188" s="129"/>
      <c r="V188" s="129"/>
      <c r="W188" s="129"/>
      <c r="X188" s="129"/>
      <c r="Y188" s="129"/>
      <c r="Z188" s="129"/>
      <c r="AA188" s="129"/>
      <c r="AB188" s="6"/>
    </row>
    <row r="189" spans="1:30" ht="4.5" hidden="1" customHeight="1" outlineLevel="1" thickBot="1" x14ac:dyDescent="0.25">
      <c r="A189" s="9"/>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1"/>
    </row>
    <row r="190" spans="1:30" ht="10.5" hidden="1" customHeight="1" outlineLevel="1" thickBot="1" x14ac:dyDescent="0.25"/>
    <row r="191" spans="1:30" ht="15.75" collapsed="1" x14ac:dyDescent="0.25">
      <c r="A191" s="22"/>
      <c r="B191" s="20" t="s">
        <v>105</v>
      </c>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c r="AA191" s="17"/>
      <c r="AB191" s="18"/>
      <c r="AD191" s="62"/>
    </row>
    <row r="192" spans="1:30" ht="4.5" customHeight="1" x14ac:dyDescent="0.2">
      <c r="A192" s="7"/>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6"/>
    </row>
    <row r="193" spans="1:31" x14ac:dyDescent="0.2">
      <c r="A193" s="7"/>
      <c r="B193" s="4"/>
      <c r="C193" s="19" t="str">
        <f>IF(OR(I1="Wohnen/Wohnassistenz",I1="WfbM",I1="Tagesgruppe",I1="Frühförderung/Physio",I1="Sport"),"X","")</f>
        <v/>
      </c>
      <c r="D193" s="4" t="str">
        <f>IF(I1="Sport"," Sporttauglichkeitsbescheinigung"," Ärztliche Gutachten")</f>
        <v xml:space="preserve"> Ärztliche Gutachten</v>
      </c>
      <c r="E193" s="4"/>
      <c r="F193" s="4"/>
      <c r="G193" s="4"/>
      <c r="H193" s="4"/>
      <c r="I193" s="4"/>
      <c r="J193" s="4"/>
      <c r="K193" s="4"/>
      <c r="L193" s="4"/>
      <c r="M193" s="4"/>
      <c r="N193" s="4"/>
      <c r="O193" s="4"/>
      <c r="P193" s="4"/>
      <c r="Q193" s="4"/>
      <c r="R193" s="4"/>
      <c r="S193" s="4"/>
      <c r="T193" s="4"/>
      <c r="U193" s="4"/>
      <c r="V193" s="4"/>
      <c r="W193" s="4"/>
      <c r="X193" s="4"/>
      <c r="Y193" s="4"/>
      <c r="Z193" s="4"/>
      <c r="AA193" s="4"/>
      <c r="AB193" s="6"/>
    </row>
    <row r="194" spans="1:31" ht="4.5" customHeight="1" x14ac:dyDescent="0.2">
      <c r="A194" s="7"/>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6"/>
    </row>
    <row r="195" spans="1:31" x14ac:dyDescent="0.2">
      <c r="A195" s="7"/>
      <c r="B195" s="4"/>
      <c r="C195" s="19" t="str">
        <f>IF(OR(I1="Wohnen/Wohnassistenz",I1="ABW",I1="Reisebüro",I1="WfbM",I1="Tagesgruppe",I1="Sport"),"X","")</f>
        <v/>
      </c>
      <c r="D195" s="4" t="s">
        <v>106</v>
      </c>
      <c r="E195" s="4"/>
      <c r="F195" s="4"/>
      <c r="G195" s="4"/>
      <c r="H195" s="4"/>
      <c r="I195" s="4"/>
      <c r="J195" s="4"/>
      <c r="K195" s="4"/>
      <c r="L195" s="4"/>
      <c r="M195" s="4"/>
      <c r="N195" s="4"/>
      <c r="O195" s="4"/>
      <c r="P195" s="4"/>
      <c r="Q195" s="4"/>
      <c r="R195" s="4"/>
      <c r="S195" s="4"/>
      <c r="T195" s="4"/>
      <c r="U195" s="4"/>
      <c r="V195" s="4"/>
      <c r="W195" s="4"/>
      <c r="X195" s="4"/>
      <c r="Y195" s="4"/>
      <c r="Z195" s="4"/>
      <c r="AA195" s="4"/>
      <c r="AB195" s="6"/>
    </row>
    <row r="196" spans="1:31" ht="4.5" customHeight="1" x14ac:dyDescent="0.2">
      <c r="A196" s="7"/>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6"/>
    </row>
    <row r="197" spans="1:31" x14ac:dyDescent="0.2">
      <c r="A197" s="7"/>
      <c r="B197" s="4"/>
      <c r="C197" s="19" t="str">
        <f>IF(OR(I1="Wohnen/Wohnassistenz",I1="Tagesgruppe"),"X","")</f>
        <v/>
      </c>
      <c r="D197" s="4" t="s">
        <v>107</v>
      </c>
      <c r="E197" s="4"/>
      <c r="F197" s="4"/>
      <c r="G197" s="4"/>
      <c r="H197" s="4"/>
      <c r="I197" s="4"/>
      <c r="J197" s="4"/>
      <c r="K197" s="4"/>
      <c r="L197" s="4"/>
      <c r="M197" s="4"/>
      <c r="N197" s="4"/>
      <c r="O197" s="4"/>
      <c r="P197" s="4"/>
      <c r="Q197" s="4"/>
      <c r="R197" s="4"/>
      <c r="S197" s="4"/>
      <c r="T197" s="42"/>
      <c r="U197" s="4"/>
      <c r="V197" s="4"/>
      <c r="W197" s="4"/>
      <c r="X197" s="4"/>
      <c r="Y197" s="4"/>
      <c r="Z197" s="4"/>
      <c r="AA197" s="4"/>
      <c r="AB197" s="6"/>
    </row>
    <row r="198" spans="1:31" ht="4.5" customHeight="1" x14ac:dyDescent="0.2">
      <c r="A198" s="7"/>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6"/>
    </row>
    <row r="199" spans="1:31" x14ac:dyDescent="0.2">
      <c r="A199" s="7"/>
      <c r="B199" s="4"/>
      <c r="C199" s="19"/>
      <c r="D199" s="4" t="s">
        <v>108</v>
      </c>
      <c r="E199" s="4"/>
      <c r="F199" s="4"/>
      <c r="G199" s="4"/>
      <c r="H199" s="4"/>
      <c r="I199" s="4"/>
      <c r="J199" s="4"/>
      <c r="K199" s="4"/>
      <c r="L199" s="4"/>
      <c r="M199" s="4"/>
      <c r="N199" s="4"/>
      <c r="O199" s="4"/>
      <c r="P199" s="4"/>
      <c r="Q199" s="4"/>
      <c r="R199" s="4"/>
      <c r="S199" s="4"/>
      <c r="T199" s="4"/>
      <c r="U199" s="4"/>
      <c r="V199" s="4"/>
      <c r="W199" s="4"/>
      <c r="X199" s="4"/>
      <c r="Y199" s="4"/>
      <c r="Z199" s="4"/>
      <c r="AA199" s="4"/>
      <c r="AB199" s="6"/>
    </row>
    <row r="200" spans="1:31" ht="4.5" customHeight="1" x14ac:dyDescent="0.2">
      <c r="A200" s="7"/>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6"/>
    </row>
    <row r="201" spans="1:31" x14ac:dyDescent="0.2">
      <c r="A201" s="7"/>
      <c r="B201" s="4"/>
      <c r="C201" s="19" t="str">
        <f>IF(OR(I1="Wohnen/Wohnassistenz",I1="Reisebüro"),"X","")</f>
        <v/>
      </c>
      <c r="D201" s="4" t="s">
        <v>110</v>
      </c>
      <c r="E201" s="4"/>
      <c r="F201" s="4"/>
      <c r="G201" s="4"/>
      <c r="H201" s="4"/>
      <c r="I201" s="4"/>
      <c r="J201" s="4"/>
      <c r="K201" s="4"/>
      <c r="L201" s="4"/>
      <c r="M201" s="4"/>
      <c r="N201" s="4"/>
      <c r="O201" s="4"/>
      <c r="P201" s="4"/>
      <c r="Q201" s="4"/>
      <c r="R201" s="4"/>
      <c r="S201" s="4"/>
      <c r="T201" s="4"/>
      <c r="U201" s="4"/>
      <c r="V201" s="4"/>
      <c r="W201" s="4"/>
      <c r="X201" s="4"/>
      <c r="Y201" s="4"/>
      <c r="Z201" s="4"/>
      <c r="AA201" s="4"/>
      <c r="AB201" s="6"/>
    </row>
    <row r="202" spans="1:31" ht="4.5" customHeight="1" x14ac:dyDescent="0.2">
      <c r="A202" s="7"/>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6"/>
    </row>
    <row r="203" spans="1:31" x14ac:dyDescent="0.2">
      <c r="A203" s="7"/>
      <c r="B203" s="4"/>
      <c r="C203" s="19" t="str">
        <f>IF(OR(I1="Wohnen/Wohnassistenz",I1="Reisebüro",I1="Sport"),"X","")</f>
        <v/>
      </c>
      <c r="D203" s="4" t="s">
        <v>109</v>
      </c>
      <c r="E203" s="4"/>
      <c r="F203" s="4"/>
      <c r="G203" s="4"/>
      <c r="H203" s="4"/>
      <c r="I203" s="4"/>
      <c r="J203" s="4"/>
      <c r="K203" s="4"/>
      <c r="L203" s="4"/>
      <c r="M203" s="4"/>
      <c r="N203" s="4"/>
      <c r="O203" s="4"/>
      <c r="P203" s="4"/>
      <c r="Q203" s="4"/>
      <c r="R203" s="4"/>
      <c r="S203" s="4"/>
      <c r="T203" s="4"/>
      <c r="U203" s="4"/>
      <c r="V203" s="4"/>
      <c r="W203" s="4"/>
      <c r="X203" s="4"/>
      <c r="Y203" s="4"/>
      <c r="Z203" s="4"/>
      <c r="AA203" s="4"/>
      <c r="AB203" s="6"/>
    </row>
    <row r="204" spans="1:31" ht="4.5" customHeight="1" x14ac:dyDescent="0.2">
      <c r="A204" s="7"/>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6"/>
    </row>
    <row r="205" spans="1:31" x14ac:dyDescent="0.2">
      <c r="A205" s="7"/>
      <c r="B205" s="4"/>
      <c r="C205" s="19" t="str">
        <f>IF(I1="WfbM","X","")</f>
        <v/>
      </c>
      <c r="D205" s="4" t="s">
        <v>111</v>
      </c>
      <c r="E205" s="4"/>
      <c r="F205" s="4"/>
      <c r="G205" s="4"/>
      <c r="H205" s="4"/>
      <c r="I205" s="4"/>
      <c r="J205" s="4"/>
      <c r="K205" s="4"/>
      <c r="L205" s="4"/>
      <c r="M205" s="4"/>
      <c r="N205" s="4"/>
      <c r="O205" s="4"/>
      <c r="P205" s="4"/>
      <c r="Q205" s="4"/>
      <c r="R205" s="4"/>
      <c r="S205" s="4"/>
      <c r="T205" s="4"/>
      <c r="U205" s="4"/>
      <c r="V205" s="4"/>
      <c r="W205" s="4"/>
      <c r="X205" s="4"/>
      <c r="Y205" s="4"/>
      <c r="Z205" s="4"/>
      <c r="AA205" s="4"/>
      <c r="AB205" s="6"/>
      <c r="AE205" s="41"/>
    </row>
    <row r="206" spans="1:31" ht="4.5" customHeight="1" x14ac:dyDescent="0.2">
      <c r="A206" s="7"/>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6"/>
      <c r="AE206" s="41"/>
    </row>
    <row r="207" spans="1:31" x14ac:dyDescent="0.2">
      <c r="A207" s="7"/>
      <c r="B207" s="4"/>
      <c r="C207" s="19" t="str">
        <f>IF(OR(I1="Wohnen/Wohnassistenz",I1="Reisebüro",I1="WfbM",I1="Tagesgruppe"),"X","")</f>
        <v/>
      </c>
      <c r="D207" s="4" t="s">
        <v>112</v>
      </c>
      <c r="E207" s="4"/>
      <c r="F207" s="4"/>
      <c r="G207" s="4"/>
      <c r="H207" s="4"/>
      <c r="I207" s="4"/>
      <c r="J207" s="4"/>
      <c r="K207" s="4"/>
      <c r="L207" s="4"/>
      <c r="M207" s="4"/>
      <c r="N207" s="4"/>
      <c r="O207" s="4"/>
      <c r="P207" s="4"/>
      <c r="Q207" s="4"/>
      <c r="R207" s="4"/>
      <c r="S207" s="4"/>
      <c r="T207" s="4"/>
      <c r="U207" s="4"/>
      <c r="V207" s="4"/>
      <c r="W207" s="4"/>
      <c r="X207" s="4"/>
      <c r="Y207" s="4"/>
      <c r="Z207" s="4"/>
      <c r="AA207" s="4"/>
      <c r="AB207" s="6"/>
      <c r="AE207" s="41"/>
    </row>
    <row r="208" spans="1:31" ht="4.5" customHeight="1" x14ac:dyDescent="0.2">
      <c r="A208" s="7"/>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6"/>
    </row>
    <row r="209" spans="1:28" ht="15" customHeight="1" x14ac:dyDescent="0.2">
      <c r="A209" s="7"/>
      <c r="B209" s="4"/>
      <c r="C209" s="19" t="str">
        <f>IF(I1="WfbM","X","")</f>
        <v/>
      </c>
      <c r="D209" s="4" t="s">
        <v>136</v>
      </c>
      <c r="E209" s="4"/>
      <c r="F209" s="4"/>
      <c r="G209" s="4"/>
      <c r="H209" s="4"/>
      <c r="I209" s="4"/>
      <c r="J209" s="4"/>
      <c r="K209" s="4"/>
      <c r="L209" s="4"/>
      <c r="M209" s="4"/>
      <c r="N209" s="4"/>
      <c r="O209" s="4"/>
      <c r="P209" s="4"/>
      <c r="Q209" s="4"/>
      <c r="R209" s="4"/>
      <c r="S209" s="4"/>
      <c r="T209" s="4"/>
      <c r="U209" s="4"/>
      <c r="V209" s="4"/>
      <c r="W209" s="4"/>
      <c r="X209" s="4"/>
      <c r="Y209" s="4"/>
      <c r="Z209" s="4"/>
      <c r="AA209" s="4"/>
      <c r="AB209" s="6"/>
    </row>
    <row r="210" spans="1:28" ht="4.5" customHeight="1" x14ac:dyDescent="0.2">
      <c r="A210" s="7"/>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6"/>
    </row>
    <row r="211" spans="1:28" ht="15" customHeight="1" x14ac:dyDescent="0.2">
      <c r="A211" s="7"/>
      <c r="B211" s="4"/>
      <c r="C211" s="19" t="str">
        <f>IF(I3="WfbM","X","")</f>
        <v/>
      </c>
      <c r="D211" s="4" t="s">
        <v>135</v>
      </c>
      <c r="E211" s="4"/>
      <c r="F211" s="4"/>
      <c r="G211" s="4"/>
      <c r="H211" s="4"/>
      <c r="I211" s="4"/>
      <c r="J211" s="4"/>
      <c r="K211" s="4"/>
      <c r="L211" s="4"/>
      <c r="M211" s="4"/>
      <c r="N211" s="4"/>
      <c r="O211" s="4"/>
      <c r="P211" s="4"/>
      <c r="Q211" s="4"/>
      <c r="R211" s="4"/>
      <c r="S211" s="4"/>
      <c r="T211" s="4"/>
      <c r="U211" s="4"/>
      <c r="V211" s="4"/>
      <c r="W211" s="4"/>
      <c r="X211" s="4"/>
      <c r="Y211" s="4"/>
      <c r="Z211" s="4"/>
      <c r="AA211" s="4"/>
      <c r="AB211" s="6"/>
    </row>
    <row r="212" spans="1:28" ht="4.5" customHeight="1" x14ac:dyDescent="0.2">
      <c r="A212" s="7"/>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6"/>
    </row>
    <row r="213" spans="1:28" ht="15" x14ac:dyDescent="0.25">
      <c r="A213" s="7"/>
      <c r="B213" s="4"/>
      <c r="C213" s="81" t="s">
        <v>120</v>
      </c>
      <c r="D213" s="134" t="s">
        <v>153</v>
      </c>
      <c r="E213" s="135"/>
      <c r="F213" s="135"/>
      <c r="G213" s="135"/>
      <c r="H213" s="135"/>
      <c r="I213" s="135"/>
      <c r="J213" s="135"/>
      <c r="K213" s="135"/>
      <c r="L213" s="135"/>
      <c r="M213" s="135"/>
      <c r="N213" s="135"/>
      <c r="O213" s="135"/>
      <c r="P213" s="4"/>
      <c r="Q213" s="4"/>
      <c r="R213" s="4"/>
      <c r="S213" s="4"/>
      <c r="T213" s="4"/>
      <c r="U213" s="4"/>
      <c r="V213" s="4"/>
      <c r="W213" s="4"/>
      <c r="X213" s="4"/>
      <c r="Y213" s="4"/>
      <c r="Z213" s="4"/>
      <c r="AA213" s="4"/>
      <c r="AB213" s="6"/>
    </row>
    <row r="214" spans="1:28" ht="4.5" customHeight="1" x14ac:dyDescent="0.2">
      <c r="A214" s="7"/>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6"/>
    </row>
    <row r="215" spans="1:28" ht="15" x14ac:dyDescent="0.25">
      <c r="A215" s="7"/>
      <c r="B215" s="4"/>
      <c r="C215" s="19"/>
      <c r="D215" s="128" t="s">
        <v>70</v>
      </c>
      <c r="E215" s="96"/>
      <c r="F215" s="96"/>
      <c r="G215" s="96"/>
      <c r="H215" s="96"/>
      <c r="I215" s="96"/>
      <c r="J215" s="96"/>
      <c r="K215" s="96"/>
      <c r="L215" s="96"/>
      <c r="M215" s="96"/>
      <c r="N215" s="96"/>
      <c r="O215" s="96"/>
      <c r="P215" s="4"/>
      <c r="Q215" s="4"/>
      <c r="R215" s="4"/>
      <c r="S215" s="4"/>
      <c r="T215" s="4"/>
      <c r="U215" s="4"/>
      <c r="V215" s="4"/>
      <c r="W215" s="4"/>
      <c r="X215" s="4"/>
      <c r="Y215" s="4"/>
      <c r="Z215" s="4"/>
      <c r="AA215" s="4"/>
      <c r="AB215" s="6"/>
    </row>
    <row r="216" spans="1:28" ht="15" x14ac:dyDescent="0.25">
      <c r="A216" s="7"/>
      <c r="B216" s="4"/>
      <c r="C216" s="43"/>
      <c r="D216" s="79"/>
      <c r="E216" s="80"/>
      <c r="F216" s="80"/>
      <c r="G216" s="80"/>
      <c r="H216" s="80"/>
      <c r="I216" s="80"/>
      <c r="J216" s="80"/>
      <c r="K216" s="80"/>
      <c r="L216" s="80"/>
      <c r="M216" s="80"/>
      <c r="N216" s="80"/>
      <c r="O216" s="80"/>
      <c r="P216" s="4"/>
      <c r="Q216" s="4"/>
      <c r="R216" s="4"/>
      <c r="S216" s="4"/>
      <c r="T216" s="4"/>
      <c r="U216" s="4"/>
      <c r="V216" s="4"/>
      <c r="W216" s="4"/>
      <c r="X216" s="4"/>
      <c r="Y216" s="4"/>
      <c r="Z216" s="4"/>
      <c r="AA216" s="4"/>
      <c r="AB216" s="6"/>
    </row>
    <row r="217" spans="1:28" ht="15" x14ac:dyDescent="0.25">
      <c r="A217" s="7"/>
      <c r="B217" s="4"/>
      <c r="C217" s="79" t="s">
        <v>154</v>
      </c>
      <c r="D217" s="79"/>
      <c r="E217" s="80"/>
      <c r="F217" s="80"/>
      <c r="G217" s="144"/>
      <c r="H217" s="145"/>
      <c r="I217" s="145"/>
      <c r="J217" s="145"/>
      <c r="K217" s="145"/>
      <c r="L217" s="145"/>
      <c r="M217" s="145"/>
      <c r="N217" s="145"/>
      <c r="O217" s="145"/>
      <c r="P217" s="4"/>
      <c r="Q217" s="4"/>
      <c r="R217" s="4"/>
      <c r="S217" s="4"/>
      <c r="T217" s="4"/>
      <c r="U217" s="4"/>
      <c r="V217" s="4"/>
      <c r="W217" s="4"/>
      <c r="X217" s="4"/>
      <c r="Y217" s="4"/>
      <c r="Z217" s="4"/>
      <c r="AA217" s="4"/>
      <c r="AB217" s="6"/>
    </row>
    <row r="218" spans="1:28" ht="3.6" customHeight="1" x14ac:dyDescent="0.25">
      <c r="A218" s="7"/>
      <c r="B218" s="4"/>
      <c r="C218" s="79"/>
      <c r="D218" s="79"/>
      <c r="E218" s="80"/>
      <c r="F218" s="80"/>
      <c r="G218" s="80"/>
      <c r="H218" s="80"/>
      <c r="I218" s="80"/>
      <c r="J218" s="80"/>
      <c r="K218" s="80"/>
      <c r="L218" s="80"/>
      <c r="M218" s="80"/>
      <c r="N218" s="80"/>
      <c r="O218" s="80"/>
      <c r="P218" s="4"/>
      <c r="Q218" s="4"/>
      <c r="R218" s="4"/>
      <c r="S218" s="4"/>
      <c r="T218" s="4"/>
      <c r="U218" s="4"/>
      <c r="V218" s="4"/>
      <c r="W218" s="4"/>
      <c r="X218" s="4"/>
      <c r="Y218" s="4"/>
      <c r="Z218" s="4"/>
      <c r="AA218" s="4"/>
      <c r="AB218" s="6"/>
    </row>
    <row r="219" spans="1:28" ht="15" x14ac:dyDescent="0.25">
      <c r="A219" s="7"/>
      <c r="B219" s="4"/>
      <c r="C219" s="79" t="s">
        <v>155</v>
      </c>
      <c r="D219" s="79"/>
      <c r="E219" s="80"/>
      <c r="F219" s="80"/>
      <c r="G219" s="90"/>
      <c r="H219" s="90"/>
      <c r="I219" s="90"/>
      <c r="J219" s="90"/>
      <c r="K219" s="90"/>
      <c r="L219" s="90"/>
      <c r="M219" s="90"/>
      <c r="N219" s="90"/>
      <c r="O219" s="90"/>
      <c r="P219" s="90"/>
      <c r="Q219" s="90"/>
      <c r="R219" s="90"/>
      <c r="S219" s="90"/>
      <c r="T219" s="90"/>
      <c r="U219" s="90"/>
      <c r="V219" s="90"/>
      <c r="W219" s="4"/>
      <c r="X219" s="4"/>
      <c r="Y219" s="4"/>
      <c r="Z219" s="4"/>
      <c r="AA219" s="4"/>
      <c r="AB219" s="6"/>
    </row>
    <row r="220" spans="1:28" ht="15" x14ac:dyDescent="0.25">
      <c r="A220" s="7"/>
      <c r="B220" s="4"/>
      <c r="C220" s="43"/>
      <c r="D220" s="79"/>
      <c r="E220" s="80"/>
      <c r="F220" s="80"/>
      <c r="G220" s="80"/>
      <c r="H220" s="80"/>
      <c r="I220" s="80"/>
      <c r="J220" s="80"/>
      <c r="K220" s="80"/>
      <c r="L220" s="80"/>
      <c r="M220" s="80"/>
      <c r="N220" s="80"/>
      <c r="O220" s="80"/>
      <c r="P220" s="4"/>
      <c r="Q220" s="4"/>
      <c r="R220" s="4"/>
      <c r="S220" s="4"/>
      <c r="T220" s="4"/>
      <c r="U220" s="4"/>
      <c r="V220" s="4"/>
      <c r="W220" s="4"/>
      <c r="X220" s="4"/>
      <c r="Y220" s="4"/>
      <c r="Z220" s="4"/>
      <c r="AA220" s="4"/>
      <c r="AB220" s="6"/>
    </row>
    <row r="221" spans="1:28" ht="4.5" customHeight="1" thickBot="1" x14ac:dyDescent="0.25">
      <c r="A221" s="9"/>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1"/>
    </row>
  </sheetData>
  <mergeCells count="120">
    <mergeCell ref="G219:V219"/>
    <mergeCell ref="G217:O217"/>
    <mergeCell ref="I1:U1"/>
    <mergeCell ref="N102:T102"/>
    <mergeCell ref="N104:T104"/>
    <mergeCell ref="N106:T106"/>
    <mergeCell ref="G104:M104"/>
    <mergeCell ref="E16:Z16"/>
    <mergeCell ref="F8:L8"/>
    <mergeCell ref="F12:AA12"/>
    <mergeCell ref="M14:AA14"/>
    <mergeCell ref="S4:AA4"/>
    <mergeCell ref="S6:AA6"/>
    <mergeCell ref="D4:M4"/>
    <mergeCell ref="S8:AA8"/>
    <mergeCell ref="G22:M22"/>
    <mergeCell ref="V31:AA31"/>
    <mergeCell ref="V35:AA35"/>
    <mergeCell ref="S41:X41"/>
    <mergeCell ref="G43:H43"/>
    <mergeCell ref="P33:U33"/>
    <mergeCell ref="G98:M98"/>
    <mergeCell ref="U24:AA24"/>
    <mergeCell ref="U100:AA100"/>
    <mergeCell ref="G153:M153"/>
    <mergeCell ref="N153:T153"/>
    <mergeCell ref="H118:Q118"/>
    <mergeCell ref="R118:AA118"/>
    <mergeCell ref="G149:M149"/>
    <mergeCell ref="N149:T149"/>
    <mergeCell ref="U149:AA149"/>
    <mergeCell ref="N151:T151"/>
    <mergeCell ref="U151:AA151"/>
    <mergeCell ref="N146:T146"/>
    <mergeCell ref="U146:AA146"/>
    <mergeCell ref="G151:M151"/>
    <mergeCell ref="T132:AA132"/>
    <mergeCell ref="X22:AA22"/>
    <mergeCell ref="K31:Q31"/>
    <mergeCell ref="X33:AA33"/>
    <mergeCell ref="J80:M80"/>
    <mergeCell ref="F35:G35"/>
    <mergeCell ref="B71:L71"/>
    <mergeCell ref="U106:AA106"/>
    <mergeCell ref="N98:T98"/>
    <mergeCell ref="N100:T100"/>
    <mergeCell ref="U102:AA102"/>
    <mergeCell ref="G96:M96"/>
    <mergeCell ref="D215:O215"/>
    <mergeCell ref="H184:Q184"/>
    <mergeCell ref="R184:AA184"/>
    <mergeCell ref="H186:Q186"/>
    <mergeCell ref="R186:AA186"/>
    <mergeCell ref="H188:Q188"/>
    <mergeCell ref="R188:AA188"/>
    <mergeCell ref="G157:M157"/>
    <mergeCell ref="N157:T157"/>
    <mergeCell ref="U157:AA157"/>
    <mergeCell ref="G159:M159"/>
    <mergeCell ref="N159:T159"/>
    <mergeCell ref="U159:AA159"/>
    <mergeCell ref="H171:M171"/>
    <mergeCell ref="O171:T171"/>
    <mergeCell ref="V171:AA171"/>
    <mergeCell ref="H176:Q176"/>
    <mergeCell ref="R176:AA176"/>
    <mergeCell ref="H180:Q180"/>
    <mergeCell ref="R182:AA182"/>
    <mergeCell ref="D213:O213"/>
    <mergeCell ref="H178:Q178"/>
    <mergeCell ref="R178:AA178"/>
    <mergeCell ref="R180:AA180"/>
    <mergeCell ref="H182:Q182"/>
    <mergeCell ref="H112:Q112"/>
    <mergeCell ref="R112:AA112"/>
    <mergeCell ref="H114:Q114"/>
    <mergeCell ref="H120:Q120"/>
    <mergeCell ref="H122:Q122"/>
    <mergeCell ref="R114:AA114"/>
    <mergeCell ref="R120:AA120"/>
    <mergeCell ref="R122:AA122"/>
    <mergeCell ref="U153:AA153"/>
    <mergeCell ref="R124:AA124"/>
    <mergeCell ref="R126:AA126"/>
    <mergeCell ref="I132:P132"/>
    <mergeCell ref="G155:M155"/>
    <mergeCell ref="G147:M147"/>
    <mergeCell ref="N147:T147"/>
    <mergeCell ref="U147:AA147"/>
    <mergeCell ref="G146:M146"/>
    <mergeCell ref="H116:Q116"/>
    <mergeCell ref="R116:AA116"/>
    <mergeCell ref="N155:T155"/>
    <mergeCell ref="U155:AA155"/>
    <mergeCell ref="H124:Q124"/>
    <mergeCell ref="H126:Q126"/>
    <mergeCell ref="AD4:AI6"/>
    <mergeCell ref="B110:AA110"/>
    <mergeCell ref="N96:T96"/>
    <mergeCell ref="U96:AA96"/>
    <mergeCell ref="G82:J82"/>
    <mergeCell ref="I84:L84"/>
    <mergeCell ref="T68:Z68"/>
    <mergeCell ref="J47:O47"/>
    <mergeCell ref="U47:AA47"/>
    <mergeCell ref="G6:L6"/>
    <mergeCell ref="H56:AA56"/>
    <mergeCell ref="I24:O24"/>
    <mergeCell ref="O18:U18"/>
    <mergeCell ref="E20:Q20"/>
    <mergeCell ref="G95:M95"/>
    <mergeCell ref="N95:T95"/>
    <mergeCell ref="U95:AA95"/>
    <mergeCell ref="G100:M100"/>
    <mergeCell ref="G102:M102"/>
    <mergeCell ref="B93:AA93"/>
    <mergeCell ref="E18:K18"/>
    <mergeCell ref="G106:M106"/>
    <mergeCell ref="U104:AA104"/>
    <mergeCell ref="U98:AA98"/>
  </mergeCells>
  <conditionalFormatting sqref="B33:AA33 B45:AA46 B54:AA54 B73:AA75 B47:J47 P47:T47 N95:AA106">
    <cfRule type="expression" dxfId="75" priority="110">
      <formula>$I$1="Wohnen/Wohnassistenz"</formula>
    </cfRule>
  </conditionalFormatting>
  <conditionalFormatting sqref="B8:AA8 B16:Q16 AA16 B33:AA33 B39:O39 P41:X41 B80:AA84 B54:AA54 B73:AA75 B45:AA47 N95:AA106 P88:S88 U88:AA88 I88:N88 S35:AA36 O66:Z68 B68:N68 G163:K163 G167:L167 N163:S163 N167:S167 U163:Y163 U167:Z167 B178:G178 B181:G182 B184:G184 B186:G186 B188:G188">
    <cfRule type="expression" dxfId="74" priority="109">
      <formula>$I$1="ABW"</formula>
    </cfRule>
  </conditionalFormatting>
  <conditionalFormatting sqref="N6:Y7 B24:O24 B33:AA34 B37:AA37 B39:AA39 B45:AA46 B54:AA54 B80:AA84 R176:AA188 B73:AA75 B22:N22 P22:AA22 B47:U47 B146:AA148 B152:AA171 C149:AA151 P88:S88 U88:AA88 I88:N88 B8:AA8 B95:AA106">
    <cfRule type="expression" dxfId="73" priority="108">
      <formula>$I$1="Reisebüro"</formula>
    </cfRule>
  </conditionalFormatting>
  <conditionalFormatting sqref="B33:AA33 B39:AA39 B45:AA46 B54:AA54 B80:AA84 P88:S88 U88:AA88 I88:N88 B95:AA106">
    <cfRule type="expression" dxfId="72" priority="107">
      <formula>$I$1="WfbM"</formula>
    </cfRule>
  </conditionalFormatting>
  <conditionalFormatting sqref="N6:Y7 B33:AA33 B45:AA46 B80:AA84 P22:W22 B47:U47 P88:S88 U88:AA88 I88:N88 B8:AA8 B95:AA106">
    <cfRule type="expression" dxfId="71" priority="106">
      <formula>$I$1="Tagesgruppe"</formula>
    </cfRule>
  </conditionalFormatting>
  <conditionalFormatting sqref="B18:AA18">
    <cfRule type="expression" dxfId="70" priority="103">
      <formula>"I1=""Kinderhaus (Kita)"""</formula>
    </cfRule>
  </conditionalFormatting>
  <conditionalFormatting sqref="B8:AA8 B18:AA18 B39:AA39 B33:AA33 B45:AA46 N7:AA7 B20:AA20 B22:N22 B26:AA26 B52:AA52 B56:AA56 B73:AA75 R176:AA188 B47:U47 N6:Y6 N8:S8">
    <cfRule type="expression" dxfId="69" priority="102">
      <formula>$I$1="Kinderhaus (Kita)"</formula>
    </cfRule>
  </conditionalFormatting>
  <conditionalFormatting sqref="X22:AA22">
    <cfRule type="expression" dxfId="68" priority="101">
      <formula>$I$1="Tagesgruppe"</formula>
    </cfRule>
  </conditionalFormatting>
  <conditionalFormatting sqref="B8:AA8 N7:AA7 B18:AA22 B26:AA26 B52:AA52 B56:AA56 B80:AA84 B47:U47 B176:AA188 P88:S88 U88:AA88 I88:N88 N6:Y6 N8:S8">
    <cfRule type="expression" dxfId="67" priority="100">
      <formula>$I$1="Frühförderung/Physio"</formula>
    </cfRule>
  </conditionalFormatting>
  <conditionalFormatting sqref="N6:Y7 B22:AA22 B26:K26 B33:AA39 B45:AA46 B54:AA56 B73:AA75 B80:AA84 B47:U47 B146:AA148 B152:AA171 C149:AA151 P88:S88 U88:AA88 I88:N88 B8:AA8 B95:AA106">
    <cfRule type="expression" dxfId="66" priority="99">
      <formula>$I$1="Sport"</formula>
    </cfRule>
  </conditionalFormatting>
  <conditionalFormatting sqref="B39:AA39 B80:AA84 B45:AA47 B73:AA75 P88:S88 U88:AA88 I88:N88">
    <cfRule type="expression" dxfId="65" priority="98">
      <formula>$I$1="Servicestelle"</formula>
    </cfRule>
  </conditionalFormatting>
  <conditionalFormatting sqref="A144:AB216 A220:AB221 A219:G219 W219:AB219 A218:AB218 A217:G217 P217:AB217">
    <cfRule type="expression" dxfId="64" priority="97">
      <formula>$I$1="Kinderhaus (Kita)"</formula>
    </cfRule>
  </conditionalFormatting>
  <conditionalFormatting sqref="AD4">
    <cfRule type="expression" dxfId="63" priority="95">
      <formula>$I$1="Schulintegrationshilfe/Ferienbetreuung"</formula>
    </cfRule>
  </conditionalFormatting>
  <conditionalFormatting sqref="P29:P30">
    <cfRule type="expression" dxfId="62" priority="93">
      <formula>$I$1="Kinderhaus (Kita)"</formula>
    </cfRule>
  </conditionalFormatting>
  <conditionalFormatting sqref="B8:AA8 S22:AA22 B31:AA47 B73:AA75 B80:AA84 R176:AA188 P88:S88 U88:AA88 I88:N88 B95:AA106">
    <cfRule type="expression" dxfId="61" priority="92">
      <formula>$I$1="Schulintegrationshilfe/Arbeitsassistenz"</formula>
    </cfRule>
  </conditionalFormatting>
  <conditionalFormatting sqref="B73:AA75 B80:AA84 P88:S88 U88:AA88 I88:N88">
    <cfRule type="expression" dxfId="60" priority="91">
      <formula>$I$1="Schulintegrationshilfe/Ferienbetreuung"</formula>
    </cfRule>
  </conditionalFormatting>
  <conditionalFormatting sqref="R176:AA188">
    <cfRule type="expression" dxfId="59" priority="89">
      <formula>$I$1="Schulintegrationshilfe/Ferienbetreuung"</formula>
    </cfRule>
  </conditionalFormatting>
  <conditionalFormatting sqref="B8:AA8 B31:AA39 B45:AA45 P88:S88 U88:AA88 I88:N88">
    <cfRule type="expression" dxfId="58" priority="86">
      <formula>$I$1="Arbeitsassistenz"</formula>
    </cfRule>
  </conditionalFormatting>
  <conditionalFormatting sqref="B73:Z75 B80:AA84">
    <cfRule type="expression" dxfId="57" priority="85">
      <formula>$I$1="Arbeitsassistenz"</formula>
    </cfRule>
  </conditionalFormatting>
  <conditionalFormatting sqref="L78">
    <cfRule type="expression" dxfId="56" priority="84">
      <formula>$I$1="Arbeitsassistenz"</formula>
    </cfRule>
  </conditionalFormatting>
  <conditionalFormatting sqref="AD4">
    <cfRule type="expression" dxfId="55" priority="55">
      <formula>$I$1="Frühförderung/Physio"</formula>
    </cfRule>
    <cfRule type="expression" dxfId="54" priority="56">
      <formula>$I$1="Servicestelle"</formula>
    </cfRule>
    <cfRule type="expression" dxfId="53" priority="57">
      <formula>$I$1="Reisebüro"</formula>
    </cfRule>
    <cfRule type="expression" dxfId="52" priority="58">
      <formula>$I$1="Sport"</formula>
    </cfRule>
    <cfRule type="expression" dxfId="51" priority="59">
      <formula>$I$1="Tagesgruppe"</formula>
    </cfRule>
    <cfRule type="expression" dxfId="50" priority="60">
      <formula>$I$1="ABW"</formula>
    </cfRule>
    <cfRule type="expression" dxfId="49" priority="61">
      <formula>$I$1="WfbM"</formula>
    </cfRule>
    <cfRule type="expression" dxfId="48" priority="63">
      <formula>$I$1="Wohnen/Wohnassistenz"</formula>
    </cfRule>
    <cfRule type="expression" dxfId="47" priority="83">
      <formula>$I$1="Arbeitsassistenz"</formula>
    </cfRule>
  </conditionalFormatting>
  <conditionalFormatting sqref="Q29">
    <cfRule type="expression" dxfId="46" priority="64">
      <formula>$I$1="ABW"</formula>
    </cfRule>
    <cfRule type="expression" dxfId="45" priority="65">
      <formula>$I$1="Frühförderung/Physio"</formula>
    </cfRule>
    <cfRule type="expression" dxfId="44" priority="66">
      <formula>$I$1="Reisebüro"</formula>
    </cfRule>
    <cfRule type="expression" dxfId="43" priority="67">
      <formula>$I$1="Wohnen/Wohnassistenz"</formula>
    </cfRule>
    <cfRule type="expression" dxfId="42" priority="68">
      <formula>$I$1="Servicestelle"</formula>
    </cfRule>
    <cfRule type="expression" dxfId="41" priority="69">
      <formula>$I$1="Sport"</formula>
    </cfRule>
    <cfRule type="expression" dxfId="40" priority="70">
      <formula>$I$1="Tagesgruppe"</formula>
    </cfRule>
    <cfRule type="expression" dxfId="39" priority="71">
      <formula>$I$1="WfbM"</formula>
    </cfRule>
    <cfRule type="expression" dxfId="38" priority="72">
      <formula>$I$1="Arbeitsassistenz"</formula>
    </cfRule>
  </conditionalFormatting>
  <conditionalFormatting sqref="V50:Z50">
    <cfRule type="expression" dxfId="37" priority="48">
      <formula>$I$1="ABW"</formula>
    </cfRule>
    <cfRule type="expression" dxfId="36" priority="49">
      <formula>$I$1="Frühförderung/Physio"</formula>
    </cfRule>
    <cfRule type="expression" dxfId="35" priority="50">
      <formula>$I$1="Reisebüro"</formula>
    </cfRule>
    <cfRule type="expression" dxfId="34" priority="51">
      <formula>$I$1="Servicestelle"</formula>
    </cfRule>
    <cfRule type="expression" dxfId="33" priority="52">
      <formula>$I$1="Sport"</formula>
    </cfRule>
    <cfRule type="expression" dxfId="32" priority="53">
      <formula>$I$1="Tagesgruppe"</formula>
    </cfRule>
    <cfRule type="expression" dxfId="31" priority="54">
      <formula>$I$1="WfbM"</formula>
    </cfRule>
  </conditionalFormatting>
  <conditionalFormatting sqref="V50:Z50">
    <cfRule type="expression" dxfId="30" priority="47">
      <formula>$I$1="Wohnen/Wohnassistenz"</formula>
    </cfRule>
  </conditionalFormatting>
  <conditionalFormatting sqref="V50:Z50">
    <cfRule type="expression" dxfId="29" priority="46">
      <formula>$I$1="Schulintegrationshilfe/Ferienbetreuung"</formula>
    </cfRule>
  </conditionalFormatting>
  <conditionalFormatting sqref="U29:Z29 U50:Y50">
    <cfRule type="expression" dxfId="28" priority="43">
      <formula>$I$1="Kinderhaus (Kita)"</formula>
    </cfRule>
  </conditionalFormatting>
  <conditionalFormatting sqref="Z29 Z50">
    <cfRule type="expression" dxfId="27" priority="42">
      <formula>$I$1="Kinderhaus (Kita)"</formula>
    </cfRule>
  </conditionalFormatting>
  <conditionalFormatting sqref="N6:Y7 B22:AA22 B26:AA26 B31:AA39 B45:AA47 B73:AA75 B80:AA84 R176:AA188 P88:S88 U88:AA88 I88:N88 B8:AA8 B95:AA106">
    <cfRule type="expression" dxfId="26" priority="41">
      <formula>$I$1="Ferienbetreuung"</formula>
    </cfRule>
  </conditionalFormatting>
  <conditionalFormatting sqref="B88:H88 B89:AA89 B90:V90">
    <cfRule type="expression" dxfId="25" priority="40">
      <formula>$I$1="ABW"</formula>
    </cfRule>
  </conditionalFormatting>
  <conditionalFormatting sqref="B88:H88 B89:AA89 B90:V90">
    <cfRule type="expression" dxfId="24" priority="39">
      <formula>$I$1="Reisebüro"</formula>
    </cfRule>
  </conditionalFormatting>
  <conditionalFormatting sqref="B88:H88 B89:AA89 B90:V90">
    <cfRule type="expression" dxfId="23" priority="38">
      <formula>$I$1="WfbM"</formula>
    </cfRule>
  </conditionalFormatting>
  <conditionalFormatting sqref="B88:H88 B89:AA89 B90:V90">
    <cfRule type="expression" dxfId="22" priority="37">
      <formula>$I$1="Tagesgruppe"</formula>
    </cfRule>
  </conditionalFormatting>
  <conditionalFormatting sqref="B88:H88 B89:AA89 B90:V90">
    <cfRule type="expression" dxfId="21" priority="36">
      <formula>$I$1="Frühförderung/Physio"</formula>
    </cfRule>
  </conditionalFormatting>
  <conditionalFormatting sqref="B88:H88 B89:AA89 B90:V90">
    <cfRule type="expression" dxfId="20" priority="35">
      <formula>$I$1="Sport"</formula>
    </cfRule>
  </conditionalFormatting>
  <conditionalFormatting sqref="B88:H88 B89:AA89 B90:V90">
    <cfRule type="expression" dxfId="19" priority="34">
      <formula>$I$1="Servicestelle"</formula>
    </cfRule>
  </conditionalFormatting>
  <conditionalFormatting sqref="B88:H88 B89:AA89 B90:V90">
    <cfRule type="expression" dxfId="18" priority="33">
      <formula>$I$1="Schulintegrationshilfe/Arbeitsassistenz"</formula>
    </cfRule>
  </conditionalFormatting>
  <conditionalFormatting sqref="B88:H88 B89:AA89 B90:V90">
    <cfRule type="expression" dxfId="17" priority="32">
      <formula>$I$1="Schulintegrationshilfe/Ferienbetreuung"</formula>
    </cfRule>
  </conditionalFormatting>
  <conditionalFormatting sqref="B88:H88 B89:AA89 B90:V90">
    <cfRule type="expression" dxfId="16" priority="31">
      <formula>$I$1="Arbeitsassistenz"</formula>
    </cfRule>
  </conditionalFormatting>
  <conditionalFormatting sqref="B88:H88 B89:AA89 B90:V90">
    <cfRule type="expression" dxfId="15" priority="29">
      <formula>$I$1="Ferienbetreuung"</formula>
    </cfRule>
  </conditionalFormatting>
  <conditionalFormatting sqref="W90:AA90">
    <cfRule type="expression" dxfId="14" priority="17">
      <formula>$I$1="ABW"</formula>
    </cfRule>
  </conditionalFormatting>
  <conditionalFormatting sqref="W90:AA90">
    <cfRule type="expression" dxfId="13" priority="16">
      <formula>$I$1="Reisebüro"</formula>
    </cfRule>
  </conditionalFormatting>
  <conditionalFormatting sqref="W90:AA90">
    <cfRule type="expression" dxfId="12" priority="15">
      <formula>$I$1="WfbM"</formula>
    </cfRule>
  </conditionalFormatting>
  <conditionalFormatting sqref="W90:AA90">
    <cfRule type="expression" dxfId="11" priority="14">
      <formula>$I$1="Tagesgruppe"</formula>
    </cfRule>
  </conditionalFormatting>
  <conditionalFormatting sqref="W90:AA90">
    <cfRule type="expression" dxfId="10" priority="13">
      <formula>$I$1="Frühförderung/Physio"</formula>
    </cfRule>
  </conditionalFormatting>
  <conditionalFormatting sqref="W90:AA90">
    <cfRule type="expression" dxfId="9" priority="12">
      <formula>$I$1="Sport"</formula>
    </cfRule>
  </conditionalFormatting>
  <conditionalFormatting sqref="W90:AA90">
    <cfRule type="expression" dxfId="8" priority="11">
      <formula>$I$1="Servicestelle"</formula>
    </cfRule>
  </conditionalFormatting>
  <conditionalFormatting sqref="W90:AA90">
    <cfRule type="expression" dxfId="7" priority="10">
      <formula>$I$1="Schulintegrationshilfe/Arbeitsassistenz"</formula>
    </cfRule>
  </conditionalFormatting>
  <conditionalFormatting sqref="W90:AA90">
    <cfRule type="expression" dxfId="6" priority="9">
      <formula>$I$1="Schulintegrationshilfe/Ferienbetreuung"</formula>
    </cfRule>
  </conditionalFormatting>
  <conditionalFormatting sqref="W90:AA90">
    <cfRule type="expression" dxfId="5" priority="8">
      <formula>$I$1="Arbeitsassistenz"</formula>
    </cfRule>
  </conditionalFormatting>
  <conditionalFormatting sqref="W90:AA90">
    <cfRule type="expression" dxfId="4" priority="7">
      <formula>$I$1="Ferienbetreuung"</formula>
    </cfRule>
  </conditionalFormatting>
  <conditionalFormatting sqref="I140">
    <cfRule type="colorScale" priority="4">
      <colorScale>
        <cfvo type="min"/>
        <cfvo type="max"/>
        <color rgb="FFFF7128"/>
        <color rgb="FFFFEF9C"/>
      </colorScale>
    </cfRule>
    <cfRule type="expression" dxfId="3" priority="5">
      <formula>$I$1="WfbM"</formula>
    </cfRule>
  </conditionalFormatting>
  <conditionalFormatting sqref="T140">
    <cfRule type="expression" dxfId="2" priority="3">
      <formula>$I$1="WfbM"</formula>
    </cfRule>
  </conditionalFormatting>
  <dataValidations count="2">
    <dataValidation allowBlank="1" showInputMessage="1" showErrorMessage="1" prompt="Wenn nicht zutreffend: Bitte löschen!" sqref="N43 P43 R43 T43 V43 X43"/>
    <dataValidation allowBlank="1" showInputMessage="1" showErrorMessage="1" prompt="Bitte eintragen!" sqref="Z43"/>
  </dataValidations>
  <pageMargins left="0.70866141732283472" right="0.70866141732283472" top="0.51181102362204722" bottom="0.27559055118110237" header="0.11811023622047245" footer="0.11811023622047245"/>
  <pageSetup paperSize="9" scale="98" fitToHeight="3" orientation="portrait" r:id="rId1"/>
  <headerFooter>
    <oddHeader>&amp;L&amp;"Arial,Fett"&amp;16Stammdatenerfassung&amp;R&amp;G</oddHeader>
    <oddFooter>&amp;L&amp;"Arial,Standard"&amp;6LHD/ Stammdatenerfassung/10-2025/ Rev. 11&amp;R&amp;"Arial,Standard"&amp;6Seite &amp;P von &amp;N</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2" id="{32DA9652-D548-4843-B6B7-0E3BB7D36B9E}">
            <xm:f>$I$1=Tabelle2!$A$19</xm:f>
            <x14:dxf>
              <font>
                <color theme="1"/>
              </font>
            </x14:dxf>
          </x14:cfRule>
          <xm:sqref>D213:O213 C213</xm:sqref>
        </x14:conditionalFormatting>
        <x14:conditionalFormatting xmlns:xm="http://schemas.microsoft.com/office/excel/2006/main">
          <x14:cfRule type="expression" priority="1" id="{B6CAA749-B5A5-49B5-8493-42D4E5E4A6B9}">
            <xm:f>$I$1=Tabelle2!$A$20</xm:f>
            <x14:dxf>
              <font>
                <color theme="1"/>
              </font>
            </x14:dxf>
          </x14:cfRule>
          <xm:sqref>C213:O213</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14:formula1>
            <xm:f>Tabelle2!$A$2:$A$3</xm:f>
          </x14:formula1>
          <xm:sqref>I35 U171 G10 L10 P10 C26 I37 K37 W39 K39 M39 K41 Y39 M41 N45:N46 N75 Y45:Y46 L45:L46 G52 K52 S52 B54 F54 L54 P54 V54 M26 B61 K61 B66 T66 H68 K66 O61 B68 G66 O66 O68 B73 U73 H73 S68 B75 T75 O73 I75 O80 T80 N84 S84 H128 C199 C195 C193 H132 H134 H130 H136 S128 S132 S134 S130 W134 H138 S136 G171 G169 S140 S138 U169 C197 G161 G165 G167 G163 N171 N169 N161 N165 N167 N163 U161 U165 U167 U163 H140 C213 W90 C205 L88 Z90 U45:U46 C209 C211 I88 L130 W130 M134 C215:C216 C220</xm:sqref>
        </x14:dataValidation>
        <x14:dataValidation type="list" allowBlank="1" showInputMessage="1" showErrorMessage="1">
          <x14:formula1>
            <xm:f>Tabelle2!$B$2:$B$6</xm:f>
          </x14:formula1>
          <xm:sqref>F35:G35</xm:sqref>
        </x14:dataValidation>
        <x14:dataValidation type="list" allowBlank="1" showInputMessage="1" showErrorMessage="1">
          <x14:formula1>
            <xm:f>Tabelle2!$A$9:$A$24</xm:f>
          </x14:formula1>
          <xm:sqref>I1:U1</xm:sqref>
        </x14:dataValidation>
        <x14:dataValidation type="list" allowBlank="1" showInputMessage="1" showErrorMessage="1">
          <x14:formula1>
            <xm:f>Tabelle2!$A$2</xm:f>
          </x14:formula1>
          <xm:sqref>W174 S50 Z50 W30 Z29 S30</xm:sqref>
        </x14:dataValidation>
        <x14:dataValidation type="list" allowBlank="1">
          <x14:formula1>
            <xm:f>Tabelle2!$A$2:$A$3</xm:f>
          </x14:formula1>
          <xm:sqref>C201</xm:sqref>
        </x14:dataValidation>
        <x14:dataValidation type="list" allowBlank="1" showInputMessage="1">
          <x14:formula1>
            <xm:f>Tabelle2!$A$2:$A$3</xm:f>
          </x14:formula1>
          <xm:sqref>C203 C207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1"/>
  <sheetViews>
    <sheetView workbookViewId="0">
      <selection activeCell="E19" sqref="E19"/>
    </sheetView>
  </sheetViews>
  <sheetFormatPr baseColWidth="10" defaultRowHeight="15" x14ac:dyDescent="0.25"/>
  <sheetData>
    <row r="2" spans="1:2" x14ac:dyDescent="0.25">
      <c r="A2" t="s">
        <v>120</v>
      </c>
      <c r="B2">
        <v>1</v>
      </c>
    </row>
    <row r="3" spans="1:2" x14ac:dyDescent="0.25">
      <c r="B3">
        <v>2</v>
      </c>
    </row>
    <row r="4" spans="1:2" x14ac:dyDescent="0.25">
      <c r="B4">
        <v>3</v>
      </c>
    </row>
    <row r="5" spans="1:2" x14ac:dyDescent="0.25">
      <c r="B5">
        <v>4</v>
      </c>
    </row>
    <row r="6" spans="1:2" x14ac:dyDescent="0.25">
      <c r="B6">
        <v>5</v>
      </c>
    </row>
    <row r="9" spans="1:2" x14ac:dyDescent="0.25">
      <c r="A9" t="s">
        <v>122</v>
      </c>
    </row>
    <row r="10" spans="1:2" x14ac:dyDescent="0.25">
      <c r="A10" s="23" t="s">
        <v>124</v>
      </c>
    </row>
    <row r="11" spans="1:2" x14ac:dyDescent="0.25">
      <c r="A11" s="23" t="s">
        <v>141</v>
      </c>
    </row>
    <row r="12" spans="1:2" x14ac:dyDescent="0.25">
      <c r="A12" s="40" t="s">
        <v>128</v>
      </c>
    </row>
    <row r="13" spans="1:2" x14ac:dyDescent="0.25">
      <c r="A13" s="40" t="s">
        <v>127</v>
      </c>
    </row>
    <row r="14" spans="1:2" x14ac:dyDescent="0.25">
      <c r="A14" s="23" t="s">
        <v>130</v>
      </c>
    </row>
    <row r="15" spans="1:2" x14ac:dyDescent="0.25">
      <c r="A15" s="23" t="s">
        <v>142</v>
      </c>
    </row>
    <row r="16" spans="1:2" x14ac:dyDescent="0.25">
      <c r="A16" s="23" t="s">
        <v>137</v>
      </c>
    </row>
    <row r="17" spans="1:1" x14ac:dyDescent="0.25">
      <c r="A17" s="40" t="s">
        <v>129</v>
      </c>
    </row>
    <row r="18" spans="1:1" x14ac:dyDescent="0.25">
      <c r="A18" s="40" t="s">
        <v>126</v>
      </c>
    </row>
    <row r="19" spans="1:1" x14ac:dyDescent="0.25">
      <c r="A19" s="23" t="s">
        <v>125</v>
      </c>
    </row>
    <row r="20" spans="1:1" x14ac:dyDescent="0.25">
      <c r="A20" s="23" t="s">
        <v>123</v>
      </c>
    </row>
    <row r="21" spans="1:1" x14ac:dyDescent="0.25">
      <c r="A21" s="23"/>
    </row>
  </sheetData>
  <sortState ref="A11:A20">
    <sortCondition ref="A10"/>
  </sortState>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Stammdatenerfassung</vt:lpstr>
      <vt:lpstr>Tabelle2</vt:lpstr>
      <vt:lpstr>Stammdatenerfassung!Druckbereich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ViehwegerT</dc:creator>
  <cp:lastModifiedBy>DilgerB</cp:lastModifiedBy>
  <cp:lastPrinted>2025-10-06T13:18:28Z</cp:lastPrinted>
  <dcterms:created xsi:type="dcterms:W3CDTF">2022-01-06T14:31:57Z</dcterms:created>
  <dcterms:modified xsi:type="dcterms:W3CDTF">2026-03-06T10:42:53Z</dcterms:modified>
</cp:coreProperties>
</file>